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2" activeTab="0"/>
  </bookViews>
  <sheets>
    <sheet name="１次予選（Ａ組）" sheetId="1" r:id="rId1"/>
    <sheet name="１次予選（Ｂ組）" sheetId="2" r:id="rId2"/>
    <sheet name="１次予選（Ｃ組）" sheetId="3" r:id="rId3"/>
    <sheet name="１次予選Ｄ組）" sheetId="4" r:id="rId4"/>
    <sheet name="１次予選（Ｅ組）" sheetId="5" r:id="rId5"/>
    <sheet name="１次予選（Ｆ組）" sheetId="6" r:id="rId6"/>
    <sheet name="２次予選（イ組・ロ組）" sheetId="7" r:id="rId7"/>
    <sheet name="２次予選（ハ組・ニ組）" sheetId="8" r:id="rId8"/>
    <sheet name="３次予選（Ｊ１・Ｊ２）" sheetId="9" r:id="rId9"/>
  </sheets>
  <definedNames>
    <definedName name="Excel_BuiltIn_Print_Area_1">"$#REF!.$B$1:$BM$61"</definedName>
    <definedName name="_xlnm.Print_Area" localSheetId="0">'１次予選（Ａ組）'!$A$1:$AR$26</definedName>
    <definedName name="_xlnm.Print_Area" localSheetId="1">'１次予選（Ｂ組）'!$A$1:$AR$26</definedName>
    <definedName name="_xlnm.Print_Area" localSheetId="2">'１次予選（Ｃ組）'!$A$1:$AR$26</definedName>
    <definedName name="_xlnm.Print_Area" localSheetId="4">'１次予選（Ｅ組）'!$A$1:$AR$27</definedName>
    <definedName name="_xlnm.Print_Area" localSheetId="5">'１次予選（Ｆ組）'!$A$1:$AR$27</definedName>
    <definedName name="_xlnm.Print_Area" localSheetId="3">'１次予選Ｄ組）'!$A$1:$AR$26</definedName>
  </definedNames>
  <calcPr fullCalcOnLoad="1"/>
</workbook>
</file>

<file path=xl/sharedStrings.xml><?xml version="1.0" encoding="utf-8"?>
<sst xmlns="http://schemas.openxmlformats.org/spreadsheetml/2006/main" count="1197" uniqueCount="237">
  <si>
    <t>(1)試合方法</t>
  </si>
  <si>
    <t>(2)試合時間</t>
  </si>
  <si>
    <t>(3)日　　時</t>
  </si>
  <si>
    <t>(4)会　　場</t>
  </si>
  <si>
    <t>1日目</t>
  </si>
  <si>
    <t>Ａ</t>
  </si>
  <si>
    <t>Ｂ</t>
  </si>
  <si>
    <t>Ｃ</t>
  </si>
  <si>
    <t>Ｄ</t>
  </si>
  <si>
    <t>Ｅ</t>
  </si>
  <si>
    <t>2日目</t>
  </si>
  <si>
    <t>順位</t>
  </si>
  <si>
    <t>ⅴ</t>
  </si>
  <si>
    <t>⑥</t>
  </si>
  <si>
    <t>③</t>
  </si>
  <si>
    <t>ⅱ</t>
  </si>
  <si>
    <t>ⅶ</t>
  </si>
  <si>
    <t>⑦</t>
  </si>
  <si>
    <t>④</t>
  </si>
  <si>
    <t>ⅳ</t>
  </si>
  <si>
    <t>①</t>
  </si>
  <si>
    <t>⑤</t>
  </si>
  <si>
    <t>ⅰ</t>
  </si>
  <si>
    <t>②</t>
  </si>
  <si>
    <t>ⅲ</t>
  </si>
  <si>
    <t>ⅵ</t>
  </si>
  <si>
    <t>第１日目</t>
  </si>
  <si>
    <t>対戦</t>
  </si>
  <si>
    <t>第２日目</t>
  </si>
  <si>
    <t>第３日目</t>
  </si>
  <si>
    <t>－</t>
  </si>
  <si>
    <t>A</t>
  </si>
  <si>
    <r>
      <t>二次予選</t>
    </r>
    <r>
      <rPr>
        <sz val="10.5"/>
        <rFont val="ＭＳ 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</si>
  <si>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</si>
  <si>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</si>
  <si>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イ</t>
  </si>
  <si>
    <t>ロ</t>
  </si>
  <si>
    <t>ハ</t>
  </si>
  <si>
    <t>二</t>
  </si>
  <si>
    <t>(5)ｸﾞﾙｰﾌﾟ分け</t>
  </si>
  <si>
    <t>次の通り</t>
  </si>
  <si>
    <t>会 場</t>
  </si>
  <si>
    <t>A-1</t>
  </si>
  <si>
    <t>B-1</t>
  </si>
  <si>
    <t>E-1</t>
  </si>
  <si>
    <t>ニ</t>
  </si>
  <si>
    <t>C-1</t>
  </si>
  <si>
    <t>D-1</t>
  </si>
  <si>
    <t>５チームの対戦組合せ表</t>
  </si>
  <si>
    <t>三次予選</t>
  </si>
  <si>
    <t>２グループのリ－グ戦を行い、各グループの上位２チームが県大会に出場できる。</t>
  </si>
  <si>
    <t>Ｊ１</t>
  </si>
  <si>
    <t>Ｊ２</t>
  </si>
  <si>
    <t>会場</t>
  </si>
  <si>
    <t>１日目</t>
  </si>
  <si>
    <t>勝点</t>
  </si>
  <si>
    <t>イ2</t>
  </si>
  <si>
    <t>ロ2</t>
  </si>
  <si>
    <t>ハ2</t>
  </si>
  <si>
    <t>ニ2</t>
  </si>
  <si>
    <t>ロ3</t>
  </si>
  <si>
    <t>ハ3</t>
  </si>
  <si>
    <t>ニ3</t>
  </si>
  <si>
    <t>イ3</t>
  </si>
  <si>
    <t>一次予選</t>
  </si>
  <si>
    <t>（</t>
  </si>
  <si>
    <t>グループ)</t>
  </si>
  <si>
    <t>（１）</t>
  </si>
  <si>
    <t>（２）</t>
  </si>
  <si>
    <t>（３）</t>
  </si>
  <si>
    <t>得点</t>
  </si>
  <si>
    <t>失点</t>
  </si>
  <si>
    <t>得失差</t>
  </si>
  <si>
    <t>会場/会場責任</t>
  </si>
  <si>
    <t>会場準備</t>
  </si>
  <si>
    <t>時間</t>
  </si>
  <si>
    <t>蒲生</t>
  </si>
  <si>
    <t>八幡</t>
  </si>
  <si>
    <t>篠原</t>
  </si>
  <si>
    <t>八日市北</t>
  </si>
  <si>
    <t>馬淵</t>
  </si>
  <si>
    <t>豊栄</t>
  </si>
  <si>
    <t>金田</t>
  </si>
  <si>
    <t>亀山Ｂ</t>
  </si>
  <si>
    <t>旭森</t>
  </si>
  <si>
    <t>湖東</t>
  </si>
  <si>
    <t>五個荘</t>
  </si>
  <si>
    <t>２０分－５分－２０分</t>
  </si>
  <si>
    <t>勝点</t>
  </si>
  <si>
    <t>C-2</t>
  </si>
  <si>
    <t>D-3</t>
  </si>
  <si>
    <t>F-1</t>
  </si>
  <si>
    <t>D-2</t>
  </si>
  <si>
    <t>A-3</t>
  </si>
  <si>
    <t>A-2</t>
  </si>
  <si>
    <t>E-2</t>
  </si>
  <si>
    <t>B-3</t>
  </si>
  <si>
    <t>F-3</t>
  </si>
  <si>
    <t>B-2</t>
  </si>
  <si>
    <t>F-2</t>
  </si>
  <si>
    <t>C-3</t>
  </si>
  <si>
    <t>E-3</t>
  </si>
  <si>
    <t>対　戦</t>
  </si>
  <si>
    <t>対戦カード</t>
  </si>
  <si>
    <t>主審</t>
  </si>
  <si>
    <t>補助審</t>
  </si>
  <si>
    <t>会場後始末（グラウンド整備とトイレ掃除）は最終試合の両チームで行って下さい。（会場責任チームも協力の事）</t>
  </si>
  <si>
    <t>補審</t>
  </si>
  <si>
    <t>能登川</t>
  </si>
  <si>
    <t>亀山Ｃ</t>
  </si>
  <si>
    <t>彦根Ｂ</t>
  </si>
  <si>
    <t>桐原東Ｂ</t>
  </si>
  <si>
    <t>Ｂ</t>
  </si>
  <si>
    <t>野洲Ｂ</t>
  </si>
  <si>
    <t>彦根Ａ</t>
  </si>
  <si>
    <t>桐原東Ａ</t>
  </si>
  <si>
    <t>日野</t>
  </si>
  <si>
    <t>愛知Ｂ</t>
  </si>
  <si>
    <t>第２日目</t>
  </si>
  <si>
    <t>Ⅰ</t>
  </si>
  <si>
    <t>Ⅱ</t>
  </si>
  <si>
    <t>Ⅲ</t>
  </si>
  <si>
    <t>Ⅳ</t>
  </si>
  <si>
    <t>Ｊ１</t>
  </si>
  <si>
    <t>Ｊ２</t>
  </si>
  <si>
    <t>Ｊ２</t>
  </si>
  <si>
    <t>※同一会場ですので、J１・J2のクロス審判とします。</t>
  </si>
  <si>
    <t>荒神山Ｂ</t>
  </si>
  <si>
    <t>荒神山Ｄ</t>
  </si>
  <si>
    <t>・グループ</t>
  </si>
  <si>
    <t>①</t>
  </si>
  <si>
    <t>②</t>
  </si>
  <si>
    <t>③</t>
  </si>
  <si>
    <t>④</t>
  </si>
  <si>
    <t>※イ～ニ組の会場は二次予選進出チームにより変更します。</t>
  </si>
  <si>
    <t>勝ち点が同じ場合には、①得失点差、②総得点、③直接対決、④ＰＫ戦（３人制）の順により決定する。</t>
  </si>
  <si>
    <t>④ＰＫ戦は改めて８名のメンバーを選出して行う。</t>
  </si>
  <si>
    <t>第４8回県選手権湖東ブロック予選日程表</t>
  </si>
  <si>
    <t>予備日４月１７日（日）</t>
  </si>
  <si>
    <t>４月９日（土）</t>
  </si>
  <si>
    <t>４月１０日（日）</t>
  </si>
  <si>
    <t>４月１６日（土）</t>
  </si>
  <si>
    <t>多賀</t>
  </si>
  <si>
    <t>ＰＲＥＤＵ</t>
  </si>
  <si>
    <t>八日市Ｂ</t>
  </si>
  <si>
    <t>荒神山Ｂ／篠原</t>
  </si>
  <si>
    <t>荒神山Ｂ／桐原東Ｂ</t>
  </si>
  <si>
    <t>荒神山Ｂ／多賀</t>
  </si>
  <si>
    <t>五個荘、亀山Ｂ、桐原東Ｂ、多賀</t>
  </si>
  <si>
    <t>北里</t>
  </si>
  <si>
    <t>中主</t>
  </si>
  <si>
    <t>愛知Ａ</t>
  </si>
  <si>
    <t>北野Ｂ</t>
  </si>
  <si>
    <t>北里小／愛知Ａ</t>
  </si>
  <si>
    <t>★</t>
  </si>
  <si>
    <t>北里小／中主</t>
  </si>
  <si>
    <t>荒神山Ｄ／蒲生</t>
  </si>
  <si>
    <t>北里、プライマリ、中主、蒲生</t>
  </si>
  <si>
    <t>プライマリ</t>
  </si>
  <si>
    <t>金城Ａ</t>
  </si>
  <si>
    <t>玉園</t>
  </si>
  <si>
    <t>Ｃ</t>
  </si>
  <si>
    <t>南比都佐小／玉園</t>
  </si>
  <si>
    <t>南比都佐小／金城Ａ</t>
  </si>
  <si>
    <t>南比都佐小／馬淵</t>
  </si>
  <si>
    <t>日野、愛知Ｂ、金城Ａ、馬淵</t>
  </si>
  <si>
    <t>Ｄ</t>
  </si>
  <si>
    <t>野洲Ａ</t>
  </si>
  <si>
    <t>ジュニオールＡ</t>
  </si>
  <si>
    <t>ジュニオールＢ</t>
  </si>
  <si>
    <t>永源寺／野洲Ａ</t>
  </si>
  <si>
    <t>愛知Ｃ</t>
  </si>
  <si>
    <t>北野Ａ</t>
  </si>
  <si>
    <t>金城Ｂ</t>
  </si>
  <si>
    <t>永源寺</t>
  </si>
  <si>
    <t>第１日目</t>
  </si>
  <si>
    <t>４月９日（日）</t>
  </si>
  <si>
    <t>永源寺／北野Ａ</t>
  </si>
  <si>
    <t>永源寺／金田</t>
  </si>
  <si>
    <t>永源寺／能登川</t>
  </si>
  <si>
    <t>能登川、金田、愛知Ｃ、金城Ｂ</t>
  </si>
  <si>
    <t>第４８回県選手権湖東ブロック予選日程表</t>
  </si>
  <si>
    <t>安土</t>
  </si>
  <si>
    <t>竜王</t>
  </si>
  <si>
    <t>八日市Ａ</t>
  </si>
  <si>
    <t>Ｆ</t>
  </si>
  <si>
    <t>竜王小／八日市Ａ</t>
  </si>
  <si>
    <t>竜王小／竜王</t>
  </si>
  <si>
    <t>竜王小／彦根Ａ</t>
  </si>
  <si>
    <t>彦根Ａ、竜王、安土、旭森</t>
  </si>
  <si>
    <t>ジュニオールA、ジュニオールB、桐原東A、八幡</t>
  </si>
  <si>
    <t>上位３チームとA～D組ワイルドカード2チームが２次予選進出</t>
  </si>
  <si>
    <t>上位３チームが２次予選進出</t>
  </si>
  <si>
    <t>4月23日（土）</t>
  </si>
  <si>
    <t>4月24日（日）</t>
  </si>
  <si>
    <t>竜王小</t>
  </si>
  <si>
    <t>野洲市民G（B&amp;G)</t>
  </si>
  <si>
    <t>南比都佐小</t>
  </si>
  <si>
    <t>ワイルド１</t>
  </si>
  <si>
    <t>ワイルド２</t>
  </si>
  <si>
    <t>4月29日(祝・金)</t>
  </si>
  <si>
    <t>4月30日（土）</t>
  </si>
  <si>
    <t>[予備日　5月5日(木)]</t>
  </si>
  <si>
    <t>秦荘スポーツセンタ</t>
  </si>
  <si>
    <t>荒神山B</t>
  </si>
  <si>
    <t>Ｊ１</t>
  </si>
  <si>
    <t>J1</t>
  </si>
  <si>
    <t>J2</t>
  </si>
  <si>
    <t>-</t>
  </si>
  <si>
    <t>★印はシードチーム</t>
  </si>
  <si>
    <t>☆</t>
  </si>
  <si>
    <t>☆会場責任チーム（上から１日目、２日目）</t>
  </si>
  <si>
    <t>☆会場責任チーム（上から１日目午前４試合、２日目）</t>
  </si>
  <si>
    <t>☆会場責任チーム（１日目午後４試合）</t>
  </si>
  <si>
    <t>第2日目</t>
  </si>
  <si>
    <t>第3日目</t>
  </si>
  <si>
    <t>４月10日（日）</t>
  </si>
  <si>
    <t>第１日目</t>
  </si>
  <si>
    <t>第２日目</t>
  </si>
  <si>
    <t>第３日目</t>
  </si>
  <si>
    <t>桐原東Ｂ、八日市B、篠原、亀山B</t>
  </si>
  <si>
    <t>篠原、PREDU、亀山Ｂ、多賀</t>
  </si>
  <si>
    <t>中主、北野Ｂ、愛知Ａ、プライマリ</t>
  </si>
  <si>
    <t>愛知Ａ、湖東、プライマリ、蒲生</t>
  </si>
  <si>
    <t>金城Ａ、八日市北、玉園、愛知Ｂ</t>
  </si>
  <si>
    <t>玉園、彦根Ｂ、愛知Ｂ、馬淵</t>
  </si>
  <si>
    <t>北野Ａ、金田、金城Ｂ、永源寺</t>
  </si>
  <si>
    <t>愛知Ｃ、北野Ａ、能登川、永源寺</t>
  </si>
  <si>
    <t>八日市Ａ，竜王、旭森、野洲Ｂ</t>
  </si>
  <si>
    <t>安土、八日市Ａ、彦根Ａ、安土</t>
  </si>
  <si>
    <t>亀山Ｃ、八幡、ジュニオールＡ、豊栄</t>
  </si>
  <si>
    <t>桐原東Ａ、野洲Ａ、八幡、豊栄</t>
  </si>
  <si>
    <r>
      <t>永源寺／</t>
    </r>
    <r>
      <rPr>
        <sz val="12"/>
        <color indexed="10"/>
        <rFont val="ＭＳ Ｐ明朝"/>
        <family val="1"/>
      </rPr>
      <t>ジュニオールＡ</t>
    </r>
  </si>
  <si>
    <r>
      <t>荒神山Ｄ／</t>
    </r>
    <r>
      <rPr>
        <sz val="12"/>
        <color indexed="10"/>
        <rFont val="ＭＳ Ｐ明朝"/>
        <family val="1"/>
      </rPr>
      <t>桐原東Ａ</t>
    </r>
  </si>
  <si>
    <t>△</t>
  </si>
  <si>
    <t>●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</si>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</sst>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</numFmts>
  <fonts count="57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u val="double"/>
      <sz val="16"/>
      <name val="ＭＳ Ｐ明朝"/>
      <family val="1"/>
    </font>
    <font>
      <sz val="6"/>
      <name val="ＭＳ Ｐゴシック"/>
      <family val="3"/>
    </font>
    <font>
      <sz val="1"/>
      <name val="ＭＳ Ｐ明朝"/>
      <family val="1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明朝"/>
      <family val="1"/>
    </font>
    <font>
      <b/>
      <sz val="13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3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medium"/>
      <bottom style="double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0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shrinkToFi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176" fontId="14" fillId="0" borderId="51" xfId="0" applyNumberFormat="1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176" fontId="14" fillId="0" borderId="52" xfId="0" applyNumberFormat="1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76" fontId="14" fillId="0" borderId="5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76" fontId="14" fillId="0" borderId="51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76" fontId="14" fillId="0" borderId="46" xfId="0" applyNumberFormat="1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76" fontId="14" fillId="0" borderId="4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55" fillId="0" borderId="5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176" fontId="56" fillId="0" borderId="46" xfId="0" applyNumberFormat="1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176" fontId="56" fillId="0" borderId="51" xfId="0" applyNumberFormat="1" applyFont="1" applyFill="1" applyBorder="1" applyAlignment="1">
      <alignment horizontal="center" vertical="center" shrinkToFit="1"/>
    </xf>
    <xf numFmtId="176" fontId="56" fillId="0" borderId="52" xfId="0" applyNumberFormat="1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76" fontId="14" fillId="0" borderId="52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76" fontId="56" fillId="0" borderId="52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176" fontId="14" fillId="0" borderId="51" xfId="0" applyNumberFormat="1" applyFont="1" applyFill="1" applyBorder="1" applyAlignment="1">
      <alignment horizontal="center" vertical="center" wrapText="1"/>
    </xf>
    <xf numFmtId="176" fontId="56" fillId="0" borderId="5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176" fontId="14" fillId="0" borderId="46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76" fontId="56" fillId="0" borderId="46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shrinkToFit="1"/>
    </xf>
    <xf numFmtId="0" fontId="54" fillId="0" borderId="61" xfId="0" applyFont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shrinkToFit="1"/>
    </xf>
    <xf numFmtId="0" fontId="14" fillId="33" borderId="62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11" fillId="0" borderId="9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20" fontId="3" fillId="0" borderId="94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20" fontId="3" fillId="0" borderId="96" xfId="0" applyNumberFormat="1" applyFont="1" applyBorder="1" applyAlignment="1">
      <alignment horizontal="center" vertical="center"/>
    </xf>
    <xf numFmtId="20" fontId="3" fillId="0" borderId="101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20" fontId="3" fillId="0" borderId="117" xfId="0" applyNumberFormat="1" applyFont="1" applyBorder="1" applyAlignment="1">
      <alignment horizontal="center" vertical="center"/>
    </xf>
    <xf numFmtId="20" fontId="3" fillId="0" borderId="12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20" fontId="3" fillId="0" borderId="102" xfId="0" applyNumberFormat="1" applyFont="1" applyBorder="1" applyAlignment="1">
      <alignment horizontal="center" vertical="center"/>
    </xf>
    <xf numFmtId="20" fontId="3" fillId="0" borderId="103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20" fontId="3" fillId="0" borderId="131" xfId="0" applyNumberFormat="1" applyFont="1" applyBorder="1" applyAlignment="1">
      <alignment horizontal="center" vertical="center"/>
    </xf>
    <xf numFmtId="20" fontId="3" fillId="0" borderId="12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20" fontId="3" fillId="0" borderId="9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0" fontId="3" fillId="0" borderId="100" xfId="0" applyNumberFormat="1" applyFont="1" applyBorder="1" applyAlignment="1">
      <alignment horizontal="center" vertical="center"/>
    </xf>
    <xf numFmtId="20" fontId="3" fillId="0" borderId="99" xfId="0" applyNumberFormat="1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20" fontId="3" fillId="0" borderId="9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2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3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50863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tabSelected="1" zoomScalePageLayoutView="0" workbookViewId="0" topLeftCell="A1">
      <selection activeCell="A1" sqref="A1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137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64</v>
      </c>
      <c r="B2" s="31"/>
      <c r="C2" s="31"/>
      <c r="D2" s="31"/>
      <c r="E2" s="31"/>
      <c r="F2" s="31"/>
      <c r="G2" s="31" t="s">
        <v>65</v>
      </c>
      <c r="H2" s="31" t="str">
        <f>B8</f>
        <v>A</v>
      </c>
      <c r="I2" s="31"/>
      <c r="J2" s="31" t="s">
        <v>66</v>
      </c>
      <c r="K2" s="31"/>
      <c r="L2" s="31"/>
      <c r="M2" s="32"/>
      <c r="N2" s="33"/>
      <c r="O2" s="31"/>
      <c r="P2" s="31"/>
      <c r="Q2" s="30" t="s">
        <v>138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67</v>
      </c>
      <c r="B3" s="30"/>
      <c r="C3" s="44" t="s">
        <v>106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68</v>
      </c>
      <c r="B4" s="30"/>
      <c r="C4" s="30" t="s">
        <v>191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69</v>
      </c>
      <c r="B5" s="30"/>
      <c r="C5" s="30" t="s">
        <v>135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209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1" t="s">
        <v>31</v>
      </c>
      <c r="C8" s="241"/>
      <c r="D8" s="241"/>
      <c r="E8" s="242" t="str">
        <f>B9</f>
        <v>多賀</v>
      </c>
      <c r="F8" s="242"/>
      <c r="G8" s="242"/>
      <c r="H8" s="243" t="str">
        <f>B10</f>
        <v>五個荘</v>
      </c>
      <c r="I8" s="243"/>
      <c r="J8" s="243"/>
      <c r="K8" s="243" t="str">
        <f>B11</f>
        <v>桐原東Ｂ</v>
      </c>
      <c r="L8" s="243"/>
      <c r="M8" s="243"/>
      <c r="N8" s="243" t="str">
        <f>B12</f>
        <v>篠原</v>
      </c>
      <c r="O8" s="243"/>
      <c r="P8" s="243"/>
      <c r="Q8" s="237" t="str">
        <f>B13</f>
        <v>ＰＲＥＤＵ</v>
      </c>
      <c r="R8" s="237"/>
      <c r="S8" s="237"/>
      <c r="T8" s="237" t="str">
        <f>B14</f>
        <v>八日市Ｂ</v>
      </c>
      <c r="U8" s="237"/>
      <c r="V8" s="237"/>
      <c r="W8" s="238" t="str">
        <f>B15</f>
        <v>亀山Ｂ</v>
      </c>
      <c r="X8" s="238"/>
      <c r="Y8" s="238"/>
      <c r="Z8" s="239" t="s">
        <v>55</v>
      </c>
      <c r="AA8" s="239"/>
      <c r="AB8" s="239"/>
      <c r="AC8" s="240" t="s">
        <v>70</v>
      </c>
      <c r="AD8" s="240"/>
      <c r="AE8" s="240"/>
      <c r="AF8" s="240" t="s">
        <v>71</v>
      </c>
      <c r="AG8" s="240"/>
      <c r="AH8" s="240"/>
      <c r="AI8" s="240" t="s">
        <v>72</v>
      </c>
      <c r="AJ8" s="240"/>
      <c r="AK8" s="240"/>
      <c r="AL8" s="235" t="s">
        <v>11</v>
      </c>
      <c r="AM8" s="235"/>
      <c r="AN8" s="235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6" t="s">
        <v>142</v>
      </c>
      <c r="C9" s="236"/>
      <c r="D9" s="236"/>
      <c r="E9" s="135"/>
      <c r="F9" s="136"/>
      <c r="G9" s="137"/>
      <c r="H9" s="138"/>
      <c r="I9" s="136" t="s">
        <v>208</v>
      </c>
      <c r="J9" s="137"/>
      <c r="K9" s="138">
        <v>0</v>
      </c>
      <c r="L9" s="136" t="s">
        <v>234</v>
      </c>
      <c r="M9" s="137">
        <v>0</v>
      </c>
      <c r="N9" s="138">
        <v>1</v>
      </c>
      <c r="O9" s="136" t="s">
        <v>235</v>
      </c>
      <c r="P9" s="137">
        <v>9</v>
      </c>
      <c r="Q9" s="138">
        <v>1</v>
      </c>
      <c r="R9" s="136" t="s">
        <v>235</v>
      </c>
      <c r="S9" s="136">
        <v>5</v>
      </c>
      <c r="T9" s="138">
        <v>2</v>
      </c>
      <c r="U9" s="136" t="s">
        <v>236</v>
      </c>
      <c r="V9" s="136">
        <v>1</v>
      </c>
      <c r="W9" s="138"/>
      <c r="X9" s="136" t="s">
        <v>208</v>
      </c>
      <c r="Y9" s="142"/>
      <c r="Z9" s="164">
        <v>4</v>
      </c>
      <c r="AA9" s="165"/>
      <c r="AB9" s="166"/>
      <c r="AC9" s="167">
        <f>E9+H9+K9+N9+Q9+T9+W9</f>
        <v>4</v>
      </c>
      <c r="AD9" s="165"/>
      <c r="AE9" s="166"/>
      <c r="AF9" s="167">
        <f>G9+J9+M9+P9+S9+V9+Y9</f>
        <v>15</v>
      </c>
      <c r="AG9" s="165"/>
      <c r="AH9" s="166"/>
      <c r="AI9" s="167">
        <f>AC9-AF9</f>
        <v>-11</v>
      </c>
      <c r="AJ9" s="165"/>
      <c r="AK9" s="166"/>
      <c r="AL9" s="167"/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86</v>
      </c>
      <c r="C10" s="228"/>
      <c r="D10" s="228"/>
      <c r="E10" s="139"/>
      <c r="F10" s="134" t="s">
        <v>208</v>
      </c>
      <c r="G10" s="140"/>
      <c r="H10" s="141"/>
      <c r="I10" s="134"/>
      <c r="J10" s="140"/>
      <c r="K10" s="141"/>
      <c r="L10" s="134" t="s">
        <v>208</v>
      </c>
      <c r="M10" s="140"/>
      <c r="N10" s="141">
        <v>0</v>
      </c>
      <c r="O10" s="134" t="s">
        <v>235</v>
      </c>
      <c r="P10" s="140">
        <v>2</v>
      </c>
      <c r="Q10" s="141">
        <v>1</v>
      </c>
      <c r="R10" s="134" t="s">
        <v>236</v>
      </c>
      <c r="S10" s="134">
        <v>0</v>
      </c>
      <c r="T10" s="141">
        <v>2</v>
      </c>
      <c r="U10" s="134" t="s">
        <v>236</v>
      </c>
      <c r="V10" s="134">
        <v>0</v>
      </c>
      <c r="W10" s="141">
        <v>0</v>
      </c>
      <c r="X10" s="134" t="s">
        <v>234</v>
      </c>
      <c r="Y10" s="143">
        <v>0</v>
      </c>
      <c r="Z10" s="156">
        <v>7</v>
      </c>
      <c r="AA10" s="157"/>
      <c r="AB10" s="158"/>
      <c r="AC10" s="162">
        <f aca="true" t="shared" si="0" ref="AC10:AC15">E10+H10+K10+N10+Q10+T10+W10</f>
        <v>3</v>
      </c>
      <c r="AD10" s="157"/>
      <c r="AE10" s="158"/>
      <c r="AF10" s="159">
        <f aca="true" t="shared" si="1" ref="AF10:AF15">G10+J10+M10+P10+S10+V10+Y10</f>
        <v>2</v>
      </c>
      <c r="AG10" s="160"/>
      <c r="AH10" s="161"/>
      <c r="AI10" s="160">
        <f aca="true" t="shared" si="2" ref="AI10:AI15">AC10-AF10</f>
        <v>1</v>
      </c>
      <c r="AJ10" s="160"/>
      <c r="AK10" s="161"/>
      <c r="AL10" s="162"/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111</v>
      </c>
      <c r="C11" s="228"/>
      <c r="D11" s="228"/>
      <c r="E11" s="139">
        <v>0</v>
      </c>
      <c r="F11" s="134" t="s">
        <v>234</v>
      </c>
      <c r="G11" s="140">
        <v>0</v>
      </c>
      <c r="H11" s="141"/>
      <c r="I11" s="134" t="s">
        <v>208</v>
      </c>
      <c r="J11" s="140"/>
      <c r="K11" s="141"/>
      <c r="L11" s="134"/>
      <c r="M11" s="140"/>
      <c r="N11" s="141"/>
      <c r="O11" s="134" t="s">
        <v>208</v>
      </c>
      <c r="P11" s="140"/>
      <c r="Q11" s="141">
        <v>0</v>
      </c>
      <c r="R11" s="134" t="s">
        <v>235</v>
      </c>
      <c r="S11" s="134">
        <v>3</v>
      </c>
      <c r="T11" s="141">
        <v>2</v>
      </c>
      <c r="U11" s="134" t="s">
        <v>236</v>
      </c>
      <c r="V11" s="134">
        <v>0</v>
      </c>
      <c r="W11" s="141">
        <v>0</v>
      </c>
      <c r="X11" s="134" t="s">
        <v>234</v>
      </c>
      <c r="Y11" s="143">
        <v>0</v>
      </c>
      <c r="Z11" s="156">
        <v>5</v>
      </c>
      <c r="AA11" s="157"/>
      <c r="AB11" s="158"/>
      <c r="AC11" s="159">
        <f t="shared" si="0"/>
        <v>2</v>
      </c>
      <c r="AD11" s="160"/>
      <c r="AE11" s="161"/>
      <c r="AF11" s="159">
        <f t="shared" si="1"/>
        <v>3</v>
      </c>
      <c r="AG11" s="160"/>
      <c r="AH11" s="161"/>
      <c r="AI11" s="160">
        <f t="shared" si="2"/>
        <v>-1</v>
      </c>
      <c r="AJ11" s="160"/>
      <c r="AK11" s="161"/>
      <c r="AL11" s="162"/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154</v>
      </c>
      <c r="B12" s="228" t="s">
        <v>78</v>
      </c>
      <c r="C12" s="228"/>
      <c r="D12" s="228"/>
      <c r="E12" s="139">
        <v>9</v>
      </c>
      <c r="F12" s="134" t="s">
        <v>236</v>
      </c>
      <c r="G12" s="140">
        <v>1</v>
      </c>
      <c r="H12" s="141">
        <v>2</v>
      </c>
      <c r="I12" s="134" t="s">
        <v>236</v>
      </c>
      <c r="J12" s="140">
        <v>0</v>
      </c>
      <c r="K12" s="141"/>
      <c r="L12" s="134" t="s">
        <v>208</v>
      </c>
      <c r="M12" s="140"/>
      <c r="N12" s="141"/>
      <c r="O12" s="134"/>
      <c r="P12" s="140"/>
      <c r="Q12" s="141"/>
      <c r="R12" s="134" t="s">
        <v>208</v>
      </c>
      <c r="S12" s="134"/>
      <c r="T12" s="141">
        <v>9</v>
      </c>
      <c r="U12" s="134" t="s">
        <v>236</v>
      </c>
      <c r="V12" s="134">
        <v>0</v>
      </c>
      <c r="W12" s="141">
        <v>2</v>
      </c>
      <c r="X12" s="134" t="s">
        <v>234</v>
      </c>
      <c r="Y12" s="143">
        <v>2</v>
      </c>
      <c r="Z12" s="156">
        <v>10</v>
      </c>
      <c r="AA12" s="157"/>
      <c r="AB12" s="158"/>
      <c r="AC12" s="159">
        <f t="shared" si="0"/>
        <v>22</v>
      </c>
      <c r="AD12" s="160"/>
      <c r="AE12" s="161"/>
      <c r="AF12" s="159">
        <f t="shared" si="1"/>
        <v>3</v>
      </c>
      <c r="AG12" s="160"/>
      <c r="AH12" s="161"/>
      <c r="AI12" s="160">
        <f t="shared" si="2"/>
        <v>19</v>
      </c>
      <c r="AJ12" s="160"/>
      <c r="AK12" s="161"/>
      <c r="AL12" s="162"/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143</v>
      </c>
      <c r="C13" s="228"/>
      <c r="D13" s="228"/>
      <c r="E13" s="139">
        <v>5</v>
      </c>
      <c r="F13" s="134" t="s">
        <v>236</v>
      </c>
      <c r="G13" s="140">
        <v>1</v>
      </c>
      <c r="H13" s="141">
        <v>0</v>
      </c>
      <c r="I13" s="134" t="s">
        <v>235</v>
      </c>
      <c r="J13" s="140">
        <v>1</v>
      </c>
      <c r="K13" s="141">
        <v>3</v>
      </c>
      <c r="L13" s="134" t="s">
        <v>236</v>
      </c>
      <c r="M13" s="140">
        <v>0</v>
      </c>
      <c r="N13" s="141"/>
      <c r="O13" s="134" t="s">
        <v>208</v>
      </c>
      <c r="P13" s="140"/>
      <c r="Q13" s="141"/>
      <c r="R13" s="134"/>
      <c r="S13" s="134"/>
      <c r="T13" s="141"/>
      <c r="U13" s="134" t="s">
        <v>208</v>
      </c>
      <c r="V13" s="134"/>
      <c r="W13" s="141">
        <v>0</v>
      </c>
      <c r="X13" s="134" t="s">
        <v>235</v>
      </c>
      <c r="Y13" s="143">
        <v>1</v>
      </c>
      <c r="Z13" s="156">
        <v>6</v>
      </c>
      <c r="AA13" s="157"/>
      <c r="AB13" s="158"/>
      <c r="AC13" s="159">
        <f t="shared" si="0"/>
        <v>8</v>
      </c>
      <c r="AD13" s="160"/>
      <c r="AE13" s="161"/>
      <c r="AF13" s="159">
        <f t="shared" si="1"/>
        <v>3</v>
      </c>
      <c r="AG13" s="160"/>
      <c r="AH13" s="161"/>
      <c r="AI13" s="160">
        <f t="shared" si="2"/>
        <v>5</v>
      </c>
      <c r="AJ13" s="160"/>
      <c r="AK13" s="161"/>
      <c r="AL13" s="162"/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144</v>
      </c>
      <c r="C14" s="228"/>
      <c r="D14" s="228"/>
      <c r="E14" s="139">
        <v>1</v>
      </c>
      <c r="F14" s="134" t="s">
        <v>235</v>
      </c>
      <c r="G14" s="140">
        <v>2</v>
      </c>
      <c r="H14" s="141">
        <v>0</v>
      </c>
      <c r="I14" s="134" t="s">
        <v>235</v>
      </c>
      <c r="J14" s="140">
        <v>2</v>
      </c>
      <c r="K14" s="141">
        <v>0</v>
      </c>
      <c r="L14" s="134" t="s">
        <v>235</v>
      </c>
      <c r="M14" s="140">
        <v>2</v>
      </c>
      <c r="N14" s="141">
        <v>0</v>
      </c>
      <c r="O14" s="134" t="s">
        <v>235</v>
      </c>
      <c r="P14" s="140">
        <v>9</v>
      </c>
      <c r="Q14" s="141"/>
      <c r="R14" s="134" t="s">
        <v>208</v>
      </c>
      <c r="S14" s="134"/>
      <c r="T14" s="141"/>
      <c r="U14" s="134"/>
      <c r="V14" s="134"/>
      <c r="W14" s="141"/>
      <c r="X14" s="134" t="s">
        <v>208</v>
      </c>
      <c r="Y14" s="143"/>
      <c r="Z14" s="156">
        <v>0</v>
      </c>
      <c r="AA14" s="157"/>
      <c r="AB14" s="158"/>
      <c r="AC14" s="159">
        <f t="shared" si="0"/>
        <v>1</v>
      </c>
      <c r="AD14" s="160"/>
      <c r="AE14" s="161"/>
      <c r="AF14" s="159">
        <f t="shared" si="1"/>
        <v>15</v>
      </c>
      <c r="AG14" s="160"/>
      <c r="AH14" s="161"/>
      <c r="AI14" s="160">
        <f t="shared" si="2"/>
        <v>-14</v>
      </c>
      <c r="AJ14" s="160"/>
      <c r="AK14" s="161"/>
      <c r="AL14" s="162"/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29" t="s">
        <v>83</v>
      </c>
      <c r="C15" s="229"/>
      <c r="D15" s="229"/>
      <c r="E15" s="144"/>
      <c r="F15" s="145" t="s">
        <v>208</v>
      </c>
      <c r="G15" s="146"/>
      <c r="H15" s="147">
        <v>0</v>
      </c>
      <c r="I15" s="145" t="s">
        <v>234</v>
      </c>
      <c r="J15" s="146">
        <v>0</v>
      </c>
      <c r="K15" s="147">
        <v>0</v>
      </c>
      <c r="L15" s="145" t="s">
        <v>234</v>
      </c>
      <c r="M15" s="146">
        <v>0</v>
      </c>
      <c r="N15" s="147">
        <v>2</v>
      </c>
      <c r="O15" s="145" t="s">
        <v>234</v>
      </c>
      <c r="P15" s="146">
        <v>2</v>
      </c>
      <c r="Q15" s="147">
        <v>1</v>
      </c>
      <c r="R15" s="145" t="s">
        <v>236</v>
      </c>
      <c r="S15" s="145">
        <v>0</v>
      </c>
      <c r="T15" s="147"/>
      <c r="U15" s="145" t="s">
        <v>208</v>
      </c>
      <c r="V15" s="145"/>
      <c r="W15" s="147"/>
      <c r="X15" s="145"/>
      <c r="Y15" s="148"/>
      <c r="Z15" s="234">
        <v>6</v>
      </c>
      <c r="AA15" s="153"/>
      <c r="AB15" s="154"/>
      <c r="AC15" s="152">
        <f t="shared" si="0"/>
        <v>3</v>
      </c>
      <c r="AD15" s="153"/>
      <c r="AE15" s="154"/>
      <c r="AF15" s="152">
        <f t="shared" si="1"/>
        <v>2</v>
      </c>
      <c r="AG15" s="153"/>
      <c r="AH15" s="154"/>
      <c r="AI15" s="153">
        <f t="shared" si="2"/>
        <v>1</v>
      </c>
      <c r="AJ15" s="153"/>
      <c r="AK15" s="154"/>
      <c r="AL15" s="152"/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6" t="s">
        <v>26</v>
      </c>
      <c r="B16" s="36"/>
      <c r="C16" s="36"/>
      <c r="D16" s="37"/>
      <c r="E16" s="38" t="s">
        <v>139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 t="s">
        <v>28</v>
      </c>
      <c r="Q16" s="38"/>
      <c r="R16" s="38"/>
      <c r="S16" s="38"/>
      <c r="T16" s="38" t="s">
        <v>140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29</v>
      </c>
      <c r="AF16" s="38"/>
      <c r="AG16" s="38"/>
      <c r="AH16" s="38"/>
      <c r="AI16" s="38" t="s">
        <v>141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73</v>
      </c>
      <c r="B17" s="221"/>
      <c r="C17" s="221"/>
      <c r="D17" s="221"/>
      <c r="E17" s="221"/>
      <c r="F17" s="221" t="s">
        <v>145</v>
      </c>
      <c r="G17" s="221"/>
      <c r="H17" s="221"/>
      <c r="I17" s="221"/>
      <c r="J17" s="221"/>
      <c r="K17" s="221"/>
      <c r="L17" s="221"/>
      <c r="M17" s="221"/>
      <c r="N17" s="222"/>
      <c r="P17" s="230" t="s">
        <v>73</v>
      </c>
      <c r="Q17" s="221"/>
      <c r="R17" s="221"/>
      <c r="S17" s="221"/>
      <c r="T17" s="221"/>
      <c r="U17" s="231" t="s">
        <v>146</v>
      </c>
      <c r="V17" s="232"/>
      <c r="W17" s="232"/>
      <c r="X17" s="232"/>
      <c r="Y17" s="232"/>
      <c r="Z17" s="232"/>
      <c r="AA17" s="232"/>
      <c r="AB17" s="232"/>
      <c r="AC17" s="233"/>
      <c r="AE17" s="230" t="s">
        <v>73</v>
      </c>
      <c r="AF17" s="221"/>
      <c r="AG17" s="221"/>
      <c r="AH17" s="221"/>
      <c r="AI17" s="221"/>
      <c r="AJ17" s="221" t="s">
        <v>147</v>
      </c>
      <c r="AK17" s="221"/>
      <c r="AL17" s="221"/>
      <c r="AM17" s="221"/>
      <c r="AN17" s="221"/>
      <c r="AO17" s="221"/>
      <c r="AP17" s="221"/>
      <c r="AQ17" s="221"/>
      <c r="AR17" s="222"/>
    </row>
    <row r="18" spans="1:44" s="5" customFormat="1" ht="28.5" customHeight="1">
      <c r="A18" s="223" t="s">
        <v>74</v>
      </c>
      <c r="B18" s="224"/>
      <c r="C18" s="224"/>
      <c r="D18" s="224"/>
      <c r="E18" s="224"/>
      <c r="F18" s="225" t="s">
        <v>148</v>
      </c>
      <c r="G18" s="226"/>
      <c r="H18" s="226"/>
      <c r="I18" s="226"/>
      <c r="J18" s="226"/>
      <c r="K18" s="226"/>
      <c r="L18" s="226"/>
      <c r="M18" s="226"/>
      <c r="N18" s="227"/>
      <c r="P18" s="223" t="s">
        <v>74</v>
      </c>
      <c r="Q18" s="224"/>
      <c r="R18" s="224"/>
      <c r="S18" s="224"/>
      <c r="T18" s="224"/>
      <c r="U18" s="225" t="s">
        <v>220</v>
      </c>
      <c r="V18" s="226"/>
      <c r="W18" s="226"/>
      <c r="X18" s="226"/>
      <c r="Y18" s="226"/>
      <c r="Z18" s="226"/>
      <c r="AA18" s="226"/>
      <c r="AB18" s="226"/>
      <c r="AC18" s="227"/>
      <c r="AE18" s="223" t="s">
        <v>74</v>
      </c>
      <c r="AF18" s="224"/>
      <c r="AG18" s="224"/>
      <c r="AH18" s="224"/>
      <c r="AI18" s="224"/>
      <c r="AJ18" s="225" t="s">
        <v>221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75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104</v>
      </c>
      <c r="L19" s="177"/>
      <c r="M19" s="177" t="s">
        <v>107</v>
      </c>
      <c r="N19" s="219"/>
      <c r="P19" s="220" t="s">
        <v>75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104</v>
      </c>
      <c r="AA19" s="177"/>
      <c r="AB19" s="177" t="s">
        <v>107</v>
      </c>
      <c r="AC19" s="219"/>
      <c r="AE19" s="220" t="s">
        <v>75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104</v>
      </c>
      <c r="AP19" s="177"/>
      <c r="AQ19" s="177" t="s">
        <v>107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171" t="str">
        <f aca="true" t="shared" si="3" ref="F20:F25">B10</f>
        <v>五個荘</v>
      </c>
      <c r="G20" s="169"/>
      <c r="H20" s="93" t="s">
        <v>30</v>
      </c>
      <c r="I20" s="211" t="str">
        <f>B15</f>
        <v>亀山Ｂ</v>
      </c>
      <c r="J20" s="212"/>
      <c r="K20" s="217" t="str">
        <f>B11</f>
        <v>桐原東Ｂ</v>
      </c>
      <c r="L20" s="218"/>
      <c r="M20" s="172" t="str">
        <f>B9</f>
        <v>多賀</v>
      </c>
      <c r="N20" s="182"/>
      <c r="O20" s="94"/>
      <c r="P20" s="175" t="s">
        <v>20</v>
      </c>
      <c r="Q20" s="176"/>
      <c r="R20" s="213">
        <v>0.3958333333333333</v>
      </c>
      <c r="S20" s="213"/>
      <c r="T20" s="213"/>
      <c r="U20" s="171" t="str">
        <f>B11</f>
        <v>桐原東Ｂ</v>
      </c>
      <c r="V20" s="169"/>
      <c r="W20" s="93" t="s">
        <v>30</v>
      </c>
      <c r="X20" s="169" t="str">
        <f>B14</f>
        <v>八日市Ｂ</v>
      </c>
      <c r="Y20" s="170"/>
      <c r="Z20" s="172" t="str">
        <f>B12</f>
        <v>篠原</v>
      </c>
      <c r="AA20" s="172"/>
      <c r="AB20" s="173" t="str">
        <f>B15</f>
        <v>亀山Ｂ</v>
      </c>
      <c r="AC20" s="174"/>
      <c r="AD20" s="94"/>
      <c r="AE20" s="175" t="s">
        <v>22</v>
      </c>
      <c r="AF20" s="176"/>
      <c r="AG20" s="213">
        <v>0.3958333333333333</v>
      </c>
      <c r="AH20" s="213"/>
      <c r="AI20" s="213"/>
      <c r="AJ20" s="171" t="str">
        <f>B12</f>
        <v>篠原</v>
      </c>
      <c r="AK20" s="169"/>
      <c r="AL20" s="93" t="s">
        <v>30</v>
      </c>
      <c r="AM20" s="169" t="str">
        <f>B13</f>
        <v>ＰＲＥＤＵ</v>
      </c>
      <c r="AN20" s="170"/>
      <c r="AO20" s="173" t="str">
        <f>AJ21</f>
        <v>亀山Ｂ</v>
      </c>
      <c r="AP20" s="173"/>
      <c r="AQ20" s="172" t="str">
        <f>AM21</f>
        <v>多賀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186" t="str">
        <f t="shared" si="3"/>
        <v>桐原東Ｂ</v>
      </c>
      <c r="G21" s="180"/>
      <c r="H21" s="93" t="s">
        <v>30</v>
      </c>
      <c r="I21" s="180" t="str">
        <f aca="true" t="shared" si="4" ref="I21:I26">B9</f>
        <v>多賀</v>
      </c>
      <c r="J21" s="181"/>
      <c r="K21" s="172" t="str">
        <f>B10</f>
        <v>五個荘</v>
      </c>
      <c r="L21" s="172"/>
      <c r="M21" s="173" t="str">
        <f>B15</f>
        <v>亀山Ｂ</v>
      </c>
      <c r="N21" s="174"/>
      <c r="O21" s="94"/>
      <c r="P21" s="183" t="s">
        <v>23</v>
      </c>
      <c r="Q21" s="184"/>
      <c r="R21" s="185">
        <v>0.4305555555555556</v>
      </c>
      <c r="S21" s="185"/>
      <c r="T21" s="185"/>
      <c r="U21" s="186" t="str">
        <f>B12</f>
        <v>篠原</v>
      </c>
      <c r="V21" s="180"/>
      <c r="W21" s="93" t="s">
        <v>30</v>
      </c>
      <c r="X21" s="179" t="str">
        <f>B15</f>
        <v>亀山Ｂ</v>
      </c>
      <c r="Y21" s="187"/>
      <c r="Z21" s="172" t="str">
        <f>B14</f>
        <v>八日市Ｂ</v>
      </c>
      <c r="AA21" s="172"/>
      <c r="AB21" s="172" t="str">
        <f>B11</f>
        <v>桐原東Ｂ</v>
      </c>
      <c r="AC21" s="182"/>
      <c r="AD21" s="94"/>
      <c r="AE21" s="183" t="s">
        <v>15</v>
      </c>
      <c r="AF21" s="184"/>
      <c r="AG21" s="185">
        <v>0.4305555555555556</v>
      </c>
      <c r="AH21" s="185"/>
      <c r="AI21" s="185"/>
      <c r="AJ21" s="178" t="str">
        <f>B15</f>
        <v>亀山Ｂ</v>
      </c>
      <c r="AK21" s="179"/>
      <c r="AL21" s="93" t="s">
        <v>30</v>
      </c>
      <c r="AM21" s="180" t="str">
        <f>B9</f>
        <v>多賀</v>
      </c>
      <c r="AN21" s="181"/>
      <c r="AO21" s="172" t="str">
        <f>AJ20</f>
        <v>篠原</v>
      </c>
      <c r="AP21" s="172"/>
      <c r="AQ21" s="172" t="str">
        <f>AM20</f>
        <v>ＰＲＥＤＵ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186" t="str">
        <f t="shared" si="3"/>
        <v>篠原</v>
      </c>
      <c r="G22" s="180"/>
      <c r="H22" s="93" t="s">
        <v>30</v>
      </c>
      <c r="I22" s="180" t="str">
        <f t="shared" si="4"/>
        <v>五個荘</v>
      </c>
      <c r="J22" s="181"/>
      <c r="K22" s="203" t="str">
        <f>B9</f>
        <v>多賀</v>
      </c>
      <c r="L22" s="203"/>
      <c r="M22" s="203" t="str">
        <f>B14</f>
        <v>八日市Ｂ</v>
      </c>
      <c r="N22" s="209"/>
      <c r="O22" s="94"/>
      <c r="P22" s="183" t="s">
        <v>14</v>
      </c>
      <c r="Q22" s="184"/>
      <c r="R22" s="185">
        <v>0.46527777777777773</v>
      </c>
      <c r="S22" s="185"/>
      <c r="T22" s="185"/>
      <c r="U22" s="186" t="str">
        <f>B13</f>
        <v>ＰＲＥＤＵ</v>
      </c>
      <c r="V22" s="180"/>
      <c r="W22" s="93" t="s">
        <v>30</v>
      </c>
      <c r="X22" s="180" t="str">
        <f>B9</f>
        <v>多賀</v>
      </c>
      <c r="Y22" s="181"/>
      <c r="Z22" s="210" t="str">
        <f>B15</f>
        <v>亀山Ｂ</v>
      </c>
      <c r="AA22" s="210"/>
      <c r="AB22" s="203" t="str">
        <f>B10</f>
        <v>五個荘</v>
      </c>
      <c r="AC22" s="209"/>
      <c r="AD22" s="94"/>
      <c r="AE22" s="183" t="s">
        <v>24</v>
      </c>
      <c r="AF22" s="184"/>
      <c r="AG22" s="185">
        <v>0.46527777777777773</v>
      </c>
      <c r="AH22" s="185"/>
      <c r="AI22" s="185"/>
      <c r="AJ22" s="186" t="str">
        <f>B13</f>
        <v>ＰＲＥＤＵ</v>
      </c>
      <c r="AK22" s="180"/>
      <c r="AL22" s="93" t="s">
        <v>30</v>
      </c>
      <c r="AM22" s="180" t="str">
        <f>B14</f>
        <v>八日市Ｂ</v>
      </c>
      <c r="AN22" s="181"/>
      <c r="AO22" s="203" t="str">
        <f>AM21</f>
        <v>多賀</v>
      </c>
      <c r="AP22" s="203"/>
      <c r="AQ22" s="203" t="str">
        <f>B10</f>
        <v>五個荘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186" t="str">
        <f t="shared" si="3"/>
        <v>ＰＲＥＤＵ</v>
      </c>
      <c r="G23" s="180"/>
      <c r="H23" s="93" t="s">
        <v>30</v>
      </c>
      <c r="I23" s="180" t="str">
        <f t="shared" si="4"/>
        <v>桐原東Ｂ</v>
      </c>
      <c r="J23" s="181"/>
      <c r="K23" s="203" t="str">
        <f>B12</f>
        <v>篠原</v>
      </c>
      <c r="L23" s="203"/>
      <c r="M23" s="203" t="str">
        <f>B10</f>
        <v>五個荘</v>
      </c>
      <c r="N23" s="209"/>
      <c r="O23" s="94"/>
      <c r="P23" s="183" t="s">
        <v>18</v>
      </c>
      <c r="Q23" s="184"/>
      <c r="R23" s="185">
        <v>0.5</v>
      </c>
      <c r="S23" s="185"/>
      <c r="T23" s="185"/>
      <c r="U23" s="186" t="str">
        <f>B14</f>
        <v>八日市Ｂ</v>
      </c>
      <c r="V23" s="180"/>
      <c r="W23" s="93" t="s">
        <v>30</v>
      </c>
      <c r="X23" s="180" t="str">
        <f>B10</f>
        <v>五個荘</v>
      </c>
      <c r="Y23" s="181"/>
      <c r="Z23" s="203" t="str">
        <f>B13</f>
        <v>ＰＲＥＤＵ</v>
      </c>
      <c r="AA23" s="203"/>
      <c r="AB23" s="203" t="str">
        <f>B9</f>
        <v>多賀</v>
      </c>
      <c r="AC23" s="209"/>
      <c r="AD23" s="94"/>
      <c r="AE23" s="183" t="s">
        <v>19</v>
      </c>
      <c r="AF23" s="184"/>
      <c r="AG23" s="185">
        <v>0.5</v>
      </c>
      <c r="AH23" s="185"/>
      <c r="AI23" s="185"/>
      <c r="AJ23" s="186" t="str">
        <f>B11</f>
        <v>桐原東Ｂ</v>
      </c>
      <c r="AK23" s="180"/>
      <c r="AL23" s="93" t="s">
        <v>30</v>
      </c>
      <c r="AM23" s="180" t="str">
        <f>B12</f>
        <v>篠原</v>
      </c>
      <c r="AN23" s="181"/>
      <c r="AO23" s="203" t="str">
        <f>AJ22</f>
        <v>ＰＲＥＤＵ</v>
      </c>
      <c r="AP23" s="203"/>
      <c r="AQ23" s="203" t="str">
        <f>AM22</f>
        <v>八日市Ｂ</v>
      </c>
      <c r="AR23" s="209"/>
    </row>
    <row r="24" spans="1:44" ht="36.75" customHeight="1">
      <c r="A24" s="206">
        <v>5</v>
      </c>
      <c r="B24" s="207"/>
      <c r="C24" s="208">
        <v>0.5347222222222222</v>
      </c>
      <c r="D24" s="208"/>
      <c r="E24" s="208"/>
      <c r="F24" s="186" t="str">
        <f t="shared" si="3"/>
        <v>八日市Ｂ</v>
      </c>
      <c r="G24" s="180"/>
      <c r="H24" s="88" t="s">
        <v>30</v>
      </c>
      <c r="I24" s="180" t="str">
        <f t="shared" si="4"/>
        <v>篠原</v>
      </c>
      <c r="J24" s="181"/>
      <c r="K24" s="203" t="str">
        <f>B13</f>
        <v>ＰＲＥＤＵ</v>
      </c>
      <c r="L24" s="203"/>
      <c r="M24" s="204" t="str">
        <f>B11</f>
        <v>桐原東Ｂ</v>
      </c>
      <c r="N24" s="205"/>
      <c r="O24" s="94"/>
      <c r="P24" s="183" t="s">
        <v>21</v>
      </c>
      <c r="Q24" s="184"/>
      <c r="R24" s="185">
        <v>0.5347222222222222</v>
      </c>
      <c r="S24" s="185"/>
      <c r="T24" s="185"/>
      <c r="U24" s="178" t="str">
        <f>B15</f>
        <v>亀山Ｂ</v>
      </c>
      <c r="V24" s="179"/>
      <c r="W24" s="88" t="s">
        <v>30</v>
      </c>
      <c r="X24" s="180" t="str">
        <f>B11</f>
        <v>桐原東Ｂ</v>
      </c>
      <c r="Y24" s="181"/>
      <c r="Z24" s="203" t="str">
        <f>B10</f>
        <v>五個荘</v>
      </c>
      <c r="AA24" s="203"/>
      <c r="AB24" s="204" t="str">
        <f>B14</f>
        <v>八日市Ｂ</v>
      </c>
      <c r="AC24" s="205"/>
      <c r="AD24" s="94"/>
      <c r="AE24" s="183" t="s">
        <v>12</v>
      </c>
      <c r="AF24" s="184"/>
      <c r="AG24" s="185">
        <v>0.5347222222222222</v>
      </c>
      <c r="AH24" s="185"/>
      <c r="AI24" s="185"/>
      <c r="AJ24" s="186" t="str">
        <f>B9</f>
        <v>多賀</v>
      </c>
      <c r="AK24" s="180"/>
      <c r="AL24" s="88" t="s">
        <v>30</v>
      </c>
      <c r="AM24" s="180" t="str">
        <f>B10</f>
        <v>五個荘</v>
      </c>
      <c r="AN24" s="181"/>
      <c r="AO24" s="203" t="str">
        <f>AJ23</f>
        <v>桐原東Ｂ</v>
      </c>
      <c r="AP24" s="203"/>
      <c r="AQ24" s="204" t="str">
        <f>AM23</f>
        <v>篠原</v>
      </c>
      <c r="AR24" s="205"/>
    </row>
    <row r="25" spans="1:44" ht="36.75" customHeight="1">
      <c r="A25" s="206">
        <v>6</v>
      </c>
      <c r="B25" s="207"/>
      <c r="C25" s="208">
        <v>0.5694444444444444</v>
      </c>
      <c r="D25" s="208"/>
      <c r="E25" s="208"/>
      <c r="F25" s="178" t="str">
        <f t="shared" si="3"/>
        <v>亀山Ｂ</v>
      </c>
      <c r="G25" s="179"/>
      <c r="H25" s="88" t="s">
        <v>30</v>
      </c>
      <c r="I25" s="180" t="str">
        <f t="shared" si="4"/>
        <v>ＰＲＥＤＵ</v>
      </c>
      <c r="J25" s="181"/>
      <c r="K25" s="203" t="str">
        <f>B14</f>
        <v>八日市Ｂ</v>
      </c>
      <c r="L25" s="203"/>
      <c r="M25" s="204" t="str">
        <f>B12</f>
        <v>篠原</v>
      </c>
      <c r="N25" s="205"/>
      <c r="O25" s="94"/>
      <c r="P25" s="183" t="s">
        <v>13</v>
      </c>
      <c r="Q25" s="184"/>
      <c r="R25" s="185">
        <v>0.5694444444444444</v>
      </c>
      <c r="S25" s="185"/>
      <c r="T25" s="185"/>
      <c r="U25" s="186" t="str">
        <f>B9</f>
        <v>多賀</v>
      </c>
      <c r="V25" s="180"/>
      <c r="W25" s="88" t="s">
        <v>30</v>
      </c>
      <c r="X25" s="180" t="str">
        <f>B12</f>
        <v>篠原</v>
      </c>
      <c r="Y25" s="181"/>
      <c r="Z25" s="203" t="str">
        <f>B11</f>
        <v>桐原東Ｂ</v>
      </c>
      <c r="AA25" s="203"/>
      <c r="AB25" s="204" t="str">
        <f>B13</f>
        <v>ＰＲＥＤＵ</v>
      </c>
      <c r="AC25" s="205"/>
      <c r="AD25" s="94"/>
      <c r="AE25" s="183" t="s">
        <v>25</v>
      </c>
      <c r="AF25" s="184"/>
      <c r="AG25" s="185">
        <v>0.5694444444444444</v>
      </c>
      <c r="AH25" s="185"/>
      <c r="AI25" s="185"/>
      <c r="AJ25" s="186" t="str">
        <f>B14</f>
        <v>八日市Ｂ</v>
      </c>
      <c r="AK25" s="180"/>
      <c r="AL25" s="88" t="s">
        <v>30</v>
      </c>
      <c r="AM25" s="179" t="str">
        <f>B15</f>
        <v>亀山Ｂ</v>
      </c>
      <c r="AN25" s="187"/>
      <c r="AO25" s="203" t="str">
        <f>AM24</f>
        <v>五個荘</v>
      </c>
      <c r="AP25" s="203"/>
      <c r="AQ25" s="204" t="str">
        <f>B11</f>
        <v>桐原東Ｂ</v>
      </c>
      <c r="AR25" s="205"/>
    </row>
    <row r="26" spans="1:44" ht="36.75" customHeight="1" thickBot="1">
      <c r="A26" s="199">
        <v>7</v>
      </c>
      <c r="B26" s="200"/>
      <c r="C26" s="201">
        <v>0.6041666666666666</v>
      </c>
      <c r="D26" s="201"/>
      <c r="E26" s="201"/>
      <c r="F26" s="188" t="str">
        <f>B9</f>
        <v>多賀</v>
      </c>
      <c r="G26" s="189"/>
      <c r="H26" s="95" t="s">
        <v>30</v>
      </c>
      <c r="I26" s="189" t="str">
        <f t="shared" si="4"/>
        <v>八日市Ｂ</v>
      </c>
      <c r="J26" s="190"/>
      <c r="K26" s="202" t="str">
        <f>B15</f>
        <v>亀山Ｂ</v>
      </c>
      <c r="L26" s="202"/>
      <c r="M26" s="192" t="str">
        <f>B13</f>
        <v>ＰＲＥＤＵ</v>
      </c>
      <c r="N26" s="193"/>
      <c r="O26" s="94"/>
      <c r="P26" s="194" t="s">
        <v>17</v>
      </c>
      <c r="Q26" s="195"/>
      <c r="R26" s="196">
        <v>0.6041666666666666</v>
      </c>
      <c r="S26" s="196"/>
      <c r="T26" s="196"/>
      <c r="U26" s="188" t="str">
        <f>B10</f>
        <v>五個荘</v>
      </c>
      <c r="V26" s="189"/>
      <c r="W26" s="95" t="s">
        <v>30</v>
      </c>
      <c r="X26" s="189" t="str">
        <f>B13</f>
        <v>ＰＲＥＤＵ</v>
      </c>
      <c r="Y26" s="190"/>
      <c r="Z26" s="191" t="str">
        <f>B9</f>
        <v>多賀</v>
      </c>
      <c r="AA26" s="191"/>
      <c r="AB26" s="192" t="str">
        <f>B12</f>
        <v>篠原</v>
      </c>
      <c r="AC26" s="193"/>
      <c r="AD26" s="94"/>
      <c r="AE26" s="194" t="s">
        <v>16</v>
      </c>
      <c r="AF26" s="195"/>
      <c r="AG26" s="196">
        <v>0.6041666666666666</v>
      </c>
      <c r="AH26" s="196"/>
      <c r="AI26" s="196"/>
      <c r="AJ26" s="188" t="str">
        <f>B10</f>
        <v>五個荘</v>
      </c>
      <c r="AK26" s="189"/>
      <c r="AL26" s="95" t="s">
        <v>30</v>
      </c>
      <c r="AM26" s="189" t="str">
        <f>B11</f>
        <v>桐原東Ｂ</v>
      </c>
      <c r="AN26" s="190"/>
      <c r="AO26" s="191" t="str">
        <f>AJ25</f>
        <v>八日市Ｂ</v>
      </c>
      <c r="AP26" s="191"/>
      <c r="AQ26" s="197" t="str">
        <f>AM25</f>
        <v>亀山Ｂ</v>
      </c>
      <c r="AR26" s="198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Q19:AR19"/>
    <mergeCell ref="A19:E19"/>
    <mergeCell ref="F19:J19"/>
    <mergeCell ref="K19:L19"/>
    <mergeCell ref="M19:N19"/>
    <mergeCell ref="P19:T19"/>
    <mergeCell ref="U19:Y19"/>
    <mergeCell ref="AB19:AC19"/>
    <mergeCell ref="AE19:AI19"/>
    <mergeCell ref="AJ19:AN19"/>
    <mergeCell ref="AO19:AP19"/>
    <mergeCell ref="AG20:AI20"/>
    <mergeCell ref="AO20:AP20"/>
    <mergeCell ref="AQ20:AR20"/>
    <mergeCell ref="A20:B20"/>
    <mergeCell ref="C20:E20"/>
    <mergeCell ref="K20:L20"/>
    <mergeCell ref="M20:N20"/>
    <mergeCell ref="P20:Q20"/>
    <mergeCell ref="R20:T20"/>
    <mergeCell ref="F20:G20"/>
    <mergeCell ref="I20:J20"/>
    <mergeCell ref="AO21:AP21"/>
    <mergeCell ref="AQ21:AR21"/>
    <mergeCell ref="A21:B21"/>
    <mergeCell ref="C21:E21"/>
    <mergeCell ref="K21:L21"/>
    <mergeCell ref="M21:N21"/>
    <mergeCell ref="P21:Q21"/>
    <mergeCell ref="R21:T21"/>
    <mergeCell ref="F21:G21"/>
    <mergeCell ref="I21:J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I23:J23"/>
    <mergeCell ref="F23:G23"/>
    <mergeCell ref="Z23:AA23"/>
    <mergeCell ref="AB23:AC23"/>
    <mergeCell ref="AE23:AF23"/>
    <mergeCell ref="AG23:AI23"/>
    <mergeCell ref="AO23:AP23"/>
    <mergeCell ref="AQ23:AR23"/>
    <mergeCell ref="AM23:AN23"/>
    <mergeCell ref="AJ23:AK23"/>
    <mergeCell ref="A24:B24"/>
    <mergeCell ref="C24:E24"/>
    <mergeCell ref="K24:L24"/>
    <mergeCell ref="M24:N24"/>
    <mergeCell ref="P24:Q24"/>
    <mergeCell ref="R24:T24"/>
    <mergeCell ref="I24:J24"/>
    <mergeCell ref="F24:G24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5:B25"/>
    <mergeCell ref="C25:E25"/>
    <mergeCell ref="K25:L25"/>
    <mergeCell ref="M25:N25"/>
    <mergeCell ref="P25:Q25"/>
    <mergeCell ref="R25:T25"/>
    <mergeCell ref="F25:G25"/>
    <mergeCell ref="I25:J25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F26:G26"/>
    <mergeCell ref="I26:J26"/>
    <mergeCell ref="Z26:AA26"/>
    <mergeCell ref="AB26:AC26"/>
    <mergeCell ref="AE26:AF26"/>
    <mergeCell ref="AG26:AI26"/>
    <mergeCell ref="AO26:AP26"/>
    <mergeCell ref="AQ26:AR26"/>
    <mergeCell ref="AJ26:AK26"/>
    <mergeCell ref="AM26:AN26"/>
    <mergeCell ref="U26:V26"/>
    <mergeCell ref="X26:Y26"/>
    <mergeCell ref="X25:Y25"/>
    <mergeCell ref="U25:V25"/>
    <mergeCell ref="U24:V24"/>
    <mergeCell ref="X24:Y24"/>
    <mergeCell ref="X23:Y23"/>
    <mergeCell ref="U23:V23"/>
    <mergeCell ref="U22:V22"/>
    <mergeCell ref="X22:Y22"/>
    <mergeCell ref="U21:V21"/>
    <mergeCell ref="X21:Y21"/>
    <mergeCell ref="AJ21:AK21"/>
    <mergeCell ref="AM21:AN21"/>
    <mergeCell ref="Z21:AA21"/>
    <mergeCell ref="AB21:AC21"/>
    <mergeCell ref="AE21:AF21"/>
    <mergeCell ref="AG21:AI21"/>
    <mergeCell ref="AI10:AK10"/>
    <mergeCell ref="AL10:AN10"/>
    <mergeCell ref="X20:Y20"/>
    <mergeCell ref="U20:V20"/>
    <mergeCell ref="AJ20:AK20"/>
    <mergeCell ref="AM20:AN20"/>
    <mergeCell ref="Z20:AA20"/>
    <mergeCell ref="AB20:AC20"/>
    <mergeCell ref="AE20:AF20"/>
    <mergeCell ref="Z19:AA19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1" sqref="A1"/>
    </sheetView>
  </sheetViews>
  <sheetFormatPr defaultColWidth="3.00390625" defaultRowHeight="36.75" customHeight="1"/>
  <cols>
    <col min="1" max="9" width="3.00390625" style="26" customWidth="1"/>
    <col min="10" max="10" width="4.00390625" style="26" bestFit="1" customWidth="1"/>
    <col min="11" max="16" width="3.00390625" style="26" customWidth="1"/>
    <col min="17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137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64</v>
      </c>
      <c r="B2" s="31"/>
      <c r="C2" s="31"/>
      <c r="D2" s="31"/>
      <c r="E2" s="31"/>
      <c r="F2" s="31"/>
      <c r="G2" s="31" t="s">
        <v>65</v>
      </c>
      <c r="H2" s="31" t="str">
        <f>B8</f>
        <v>Ｂ</v>
      </c>
      <c r="I2" s="31"/>
      <c r="J2" s="31" t="s">
        <v>66</v>
      </c>
      <c r="K2" s="31"/>
      <c r="L2" s="31"/>
      <c r="M2" s="32"/>
      <c r="N2" s="33"/>
      <c r="O2" s="31"/>
      <c r="P2" s="31"/>
      <c r="Q2" s="30" t="s">
        <v>138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67</v>
      </c>
      <c r="B3" s="30"/>
      <c r="C3" s="44" t="s">
        <v>106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68</v>
      </c>
      <c r="B4" s="30"/>
      <c r="C4" s="30" t="s">
        <v>191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69</v>
      </c>
      <c r="B5" s="30"/>
      <c r="C5" s="30" t="s">
        <v>135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>
      <c r="A7" s="30"/>
      <c r="B7" s="30"/>
      <c r="C7" s="30" t="s">
        <v>209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>
      <c r="A8" s="30"/>
      <c r="B8" s="241" t="s">
        <v>112</v>
      </c>
      <c r="C8" s="241"/>
      <c r="D8" s="241"/>
      <c r="E8" s="242" t="str">
        <f>B9</f>
        <v>蒲生</v>
      </c>
      <c r="F8" s="242"/>
      <c r="G8" s="242"/>
      <c r="H8" s="243" t="str">
        <f>B10</f>
        <v>北里</v>
      </c>
      <c r="I8" s="243"/>
      <c r="J8" s="243"/>
      <c r="K8" s="243" t="str">
        <f>B11</f>
        <v>中主</v>
      </c>
      <c r="L8" s="243"/>
      <c r="M8" s="243"/>
      <c r="N8" s="243" t="str">
        <f>B12</f>
        <v>愛知Ａ</v>
      </c>
      <c r="O8" s="243"/>
      <c r="P8" s="243"/>
      <c r="Q8" s="237" t="str">
        <f>B13</f>
        <v>湖東</v>
      </c>
      <c r="R8" s="237"/>
      <c r="S8" s="237"/>
      <c r="T8" s="237" t="str">
        <f>B14</f>
        <v>北野Ｂ</v>
      </c>
      <c r="U8" s="237"/>
      <c r="V8" s="237"/>
      <c r="W8" s="238" t="str">
        <f>B15</f>
        <v>プライマリ</v>
      </c>
      <c r="X8" s="238"/>
      <c r="Y8" s="238"/>
      <c r="Z8" s="239" t="s">
        <v>55</v>
      </c>
      <c r="AA8" s="239"/>
      <c r="AB8" s="239"/>
      <c r="AC8" s="240" t="s">
        <v>70</v>
      </c>
      <c r="AD8" s="240"/>
      <c r="AE8" s="240"/>
      <c r="AF8" s="240" t="s">
        <v>71</v>
      </c>
      <c r="AG8" s="240"/>
      <c r="AH8" s="240"/>
      <c r="AI8" s="240" t="s">
        <v>72</v>
      </c>
      <c r="AJ8" s="240"/>
      <c r="AK8" s="240"/>
      <c r="AL8" s="235" t="s">
        <v>11</v>
      </c>
      <c r="AM8" s="235"/>
      <c r="AN8" s="235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>
      <c r="A9" s="30" t="s">
        <v>154</v>
      </c>
      <c r="B9" s="236" t="s">
        <v>76</v>
      </c>
      <c r="C9" s="236"/>
      <c r="D9" s="236"/>
      <c r="E9" s="135"/>
      <c r="F9" s="136"/>
      <c r="G9" s="137"/>
      <c r="H9" s="138"/>
      <c r="I9" s="136" t="s">
        <v>208</v>
      </c>
      <c r="J9" s="137"/>
      <c r="K9" s="138">
        <v>7</v>
      </c>
      <c r="L9" s="136" t="s">
        <v>236</v>
      </c>
      <c r="M9" s="137">
        <v>0</v>
      </c>
      <c r="N9" s="138">
        <v>1</v>
      </c>
      <c r="O9" s="136" t="s">
        <v>236</v>
      </c>
      <c r="P9" s="137">
        <v>0</v>
      </c>
      <c r="Q9" s="138">
        <v>8</v>
      </c>
      <c r="R9" s="136" t="s">
        <v>236</v>
      </c>
      <c r="S9" s="136">
        <v>0</v>
      </c>
      <c r="T9" s="138">
        <v>7</v>
      </c>
      <c r="U9" s="136" t="s">
        <v>236</v>
      </c>
      <c r="V9" s="136">
        <v>0</v>
      </c>
      <c r="W9" s="138"/>
      <c r="X9" s="136" t="s">
        <v>208</v>
      </c>
      <c r="Y9" s="142"/>
      <c r="Z9" s="164">
        <v>12</v>
      </c>
      <c r="AA9" s="165"/>
      <c r="AB9" s="166"/>
      <c r="AC9" s="167">
        <f>E9+H9+K9+N9+Q9+T9+W9</f>
        <v>23</v>
      </c>
      <c r="AD9" s="165"/>
      <c r="AE9" s="166"/>
      <c r="AF9" s="167">
        <f>G9+J9+M9+P9+S9+V9+Y9</f>
        <v>0</v>
      </c>
      <c r="AG9" s="165"/>
      <c r="AH9" s="166"/>
      <c r="AI9" s="167">
        <f>AC9-AF9</f>
        <v>23</v>
      </c>
      <c r="AJ9" s="165"/>
      <c r="AK9" s="166"/>
      <c r="AL9" s="167"/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149</v>
      </c>
      <c r="C10" s="228"/>
      <c r="D10" s="228"/>
      <c r="E10" s="139"/>
      <c r="F10" s="134" t="s">
        <v>208</v>
      </c>
      <c r="G10" s="140"/>
      <c r="H10" s="141"/>
      <c r="I10" s="134"/>
      <c r="J10" s="140"/>
      <c r="K10" s="141"/>
      <c r="L10" s="134" t="s">
        <v>208</v>
      </c>
      <c r="M10" s="140"/>
      <c r="N10" s="141">
        <v>1</v>
      </c>
      <c r="O10" s="134" t="s">
        <v>236</v>
      </c>
      <c r="P10" s="140">
        <v>0</v>
      </c>
      <c r="Q10" s="141">
        <v>10</v>
      </c>
      <c r="R10" s="134" t="s">
        <v>236</v>
      </c>
      <c r="S10" s="134">
        <v>0</v>
      </c>
      <c r="T10" s="141">
        <v>2</v>
      </c>
      <c r="U10" s="134" t="s">
        <v>235</v>
      </c>
      <c r="V10" s="134">
        <v>3</v>
      </c>
      <c r="W10" s="141">
        <v>1</v>
      </c>
      <c r="X10" s="134" t="s">
        <v>234</v>
      </c>
      <c r="Y10" s="143">
        <v>1</v>
      </c>
      <c r="Z10" s="156">
        <v>7</v>
      </c>
      <c r="AA10" s="157"/>
      <c r="AB10" s="158"/>
      <c r="AC10" s="162">
        <f aca="true" t="shared" si="0" ref="AC10:AC15">E10+H10+K10+N10+Q10+T10+W10</f>
        <v>14</v>
      </c>
      <c r="AD10" s="157"/>
      <c r="AE10" s="158"/>
      <c r="AF10" s="159">
        <f aca="true" t="shared" si="1" ref="AF10:AF15">G10+J10+M10+P10+S10+V10+Y10</f>
        <v>4</v>
      </c>
      <c r="AG10" s="160"/>
      <c r="AH10" s="161"/>
      <c r="AI10" s="160">
        <f aca="true" t="shared" si="2" ref="AI10:AI15">AC10-AF10</f>
        <v>10</v>
      </c>
      <c r="AJ10" s="160"/>
      <c r="AK10" s="161"/>
      <c r="AL10" s="162"/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150</v>
      </c>
      <c r="C11" s="228"/>
      <c r="D11" s="228"/>
      <c r="E11" s="139">
        <v>0</v>
      </c>
      <c r="F11" s="134" t="s">
        <v>235</v>
      </c>
      <c r="G11" s="140">
        <v>7</v>
      </c>
      <c r="H11" s="141"/>
      <c r="I11" s="134" t="s">
        <v>208</v>
      </c>
      <c r="J11" s="140"/>
      <c r="K11" s="141"/>
      <c r="L11" s="134"/>
      <c r="M11" s="140"/>
      <c r="N11" s="141"/>
      <c r="O11" s="134" t="s">
        <v>208</v>
      </c>
      <c r="P11" s="140"/>
      <c r="Q11" s="141">
        <v>4</v>
      </c>
      <c r="R11" s="134" t="s">
        <v>236</v>
      </c>
      <c r="S11" s="134">
        <v>1</v>
      </c>
      <c r="T11" s="141">
        <v>0</v>
      </c>
      <c r="U11" s="134" t="s">
        <v>235</v>
      </c>
      <c r="V11" s="134">
        <v>4</v>
      </c>
      <c r="W11" s="141">
        <v>0</v>
      </c>
      <c r="X11" s="134" t="s">
        <v>235</v>
      </c>
      <c r="Y11" s="143">
        <v>5</v>
      </c>
      <c r="Z11" s="156">
        <v>3</v>
      </c>
      <c r="AA11" s="157"/>
      <c r="AB11" s="158"/>
      <c r="AC11" s="159">
        <f t="shared" si="0"/>
        <v>4</v>
      </c>
      <c r="AD11" s="160"/>
      <c r="AE11" s="161"/>
      <c r="AF11" s="159">
        <f t="shared" si="1"/>
        <v>17</v>
      </c>
      <c r="AG11" s="160"/>
      <c r="AH11" s="161"/>
      <c r="AI11" s="160">
        <f t="shared" si="2"/>
        <v>-13</v>
      </c>
      <c r="AJ11" s="160"/>
      <c r="AK11" s="161"/>
      <c r="AL11" s="162"/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154</v>
      </c>
      <c r="B12" s="228" t="s">
        <v>151</v>
      </c>
      <c r="C12" s="228"/>
      <c r="D12" s="228"/>
      <c r="E12" s="139">
        <v>0</v>
      </c>
      <c r="F12" s="134" t="s">
        <v>235</v>
      </c>
      <c r="G12" s="140">
        <v>1</v>
      </c>
      <c r="H12" s="141">
        <v>0</v>
      </c>
      <c r="I12" s="134" t="s">
        <v>235</v>
      </c>
      <c r="J12" s="140">
        <v>1</v>
      </c>
      <c r="K12" s="141"/>
      <c r="L12" s="134" t="s">
        <v>208</v>
      </c>
      <c r="M12" s="140"/>
      <c r="N12" s="141"/>
      <c r="O12" s="134"/>
      <c r="P12" s="140"/>
      <c r="Q12" s="141"/>
      <c r="R12" s="134" t="s">
        <v>208</v>
      </c>
      <c r="S12" s="134"/>
      <c r="T12" s="141">
        <v>3</v>
      </c>
      <c r="U12" s="134" t="s">
        <v>236</v>
      </c>
      <c r="V12" s="134">
        <v>1</v>
      </c>
      <c r="W12" s="141">
        <v>2</v>
      </c>
      <c r="X12" s="134" t="s">
        <v>236</v>
      </c>
      <c r="Y12" s="143">
        <v>0</v>
      </c>
      <c r="Z12" s="156">
        <v>6</v>
      </c>
      <c r="AA12" s="157"/>
      <c r="AB12" s="158"/>
      <c r="AC12" s="159">
        <f t="shared" si="0"/>
        <v>5</v>
      </c>
      <c r="AD12" s="160"/>
      <c r="AE12" s="161"/>
      <c r="AF12" s="159">
        <f t="shared" si="1"/>
        <v>3</v>
      </c>
      <c r="AG12" s="160"/>
      <c r="AH12" s="161"/>
      <c r="AI12" s="160">
        <f t="shared" si="2"/>
        <v>2</v>
      </c>
      <c r="AJ12" s="160"/>
      <c r="AK12" s="161"/>
      <c r="AL12" s="162"/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85</v>
      </c>
      <c r="C13" s="228"/>
      <c r="D13" s="228"/>
      <c r="E13" s="139">
        <v>0</v>
      </c>
      <c r="F13" s="134" t="s">
        <v>235</v>
      </c>
      <c r="G13" s="140">
        <v>8</v>
      </c>
      <c r="H13" s="141">
        <v>0</v>
      </c>
      <c r="I13" s="134" t="s">
        <v>235</v>
      </c>
      <c r="J13" s="140">
        <v>10</v>
      </c>
      <c r="K13" s="141">
        <v>1</v>
      </c>
      <c r="L13" s="134" t="s">
        <v>235</v>
      </c>
      <c r="M13" s="140">
        <v>4</v>
      </c>
      <c r="N13" s="141"/>
      <c r="O13" s="134" t="s">
        <v>208</v>
      </c>
      <c r="P13" s="140"/>
      <c r="Q13" s="141"/>
      <c r="R13" s="134"/>
      <c r="S13" s="134"/>
      <c r="T13" s="141"/>
      <c r="U13" s="134" t="s">
        <v>208</v>
      </c>
      <c r="V13" s="134"/>
      <c r="W13" s="141">
        <v>0</v>
      </c>
      <c r="X13" s="134" t="s">
        <v>235</v>
      </c>
      <c r="Y13" s="143">
        <v>9</v>
      </c>
      <c r="Z13" s="156">
        <v>0</v>
      </c>
      <c r="AA13" s="157"/>
      <c r="AB13" s="158"/>
      <c r="AC13" s="159">
        <f t="shared" si="0"/>
        <v>1</v>
      </c>
      <c r="AD13" s="160"/>
      <c r="AE13" s="161"/>
      <c r="AF13" s="159">
        <f t="shared" si="1"/>
        <v>31</v>
      </c>
      <c r="AG13" s="160"/>
      <c r="AH13" s="161"/>
      <c r="AI13" s="160">
        <f t="shared" si="2"/>
        <v>-30</v>
      </c>
      <c r="AJ13" s="160"/>
      <c r="AK13" s="161"/>
      <c r="AL13" s="162"/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152</v>
      </c>
      <c r="C14" s="228"/>
      <c r="D14" s="228"/>
      <c r="E14" s="139">
        <v>0</v>
      </c>
      <c r="F14" s="134" t="s">
        <v>235</v>
      </c>
      <c r="G14" s="140">
        <v>7</v>
      </c>
      <c r="H14" s="141">
        <v>3</v>
      </c>
      <c r="I14" s="134" t="s">
        <v>236</v>
      </c>
      <c r="J14" s="140">
        <v>2</v>
      </c>
      <c r="K14" s="141">
        <v>4</v>
      </c>
      <c r="L14" s="134" t="s">
        <v>236</v>
      </c>
      <c r="M14" s="140">
        <v>0</v>
      </c>
      <c r="N14" s="141">
        <v>1</v>
      </c>
      <c r="O14" s="134" t="s">
        <v>235</v>
      </c>
      <c r="P14" s="140">
        <v>3</v>
      </c>
      <c r="Q14" s="141"/>
      <c r="R14" s="134" t="s">
        <v>208</v>
      </c>
      <c r="S14" s="134"/>
      <c r="T14" s="141"/>
      <c r="U14" s="134"/>
      <c r="V14" s="134"/>
      <c r="W14" s="141"/>
      <c r="X14" s="134" t="s">
        <v>208</v>
      </c>
      <c r="Y14" s="143"/>
      <c r="Z14" s="156">
        <v>6</v>
      </c>
      <c r="AA14" s="157"/>
      <c r="AB14" s="158"/>
      <c r="AC14" s="159">
        <f t="shared" si="0"/>
        <v>8</v>
      </c>
      <c r="AD14" s="160"/>
      <c r="AE14" s="161"/>
      <c r="AF14" s="159">
        <f t="shared" si="1"/>
        <v>12</v>
      </c>
      <c r="AG14" s="160"/>
      <c r="AH14" s="161"/>
      <c r="AI14" s="160">
        <f t="shared" si="2"/>
        <v>-4</v>
      </c>
      <c r="AJ14" s="160"/>
      <c r="AK14" s="161"/>
      <c r="AL14" s="162"/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>
      <c r="A15" s="30"/>
      <c r="B15" s="229" t="s">
        <v>158</v>
      </c>
      <c r="C15" s="229"/>
      <c r="D15" s="229"/>
      <c r="E15" s="144"/>
      <c r="F15" s="145" t="s">
        <v>208</v>
      </c>
      <c r="G15" s="146"/>
      <c r="H15" s="147">
        <v>1</v>
      </c>
      <c r="I15" s="145" t="s">
        <v>234</v>
      </c>
      <c r="J15" s="146">
        <v>1</v>
      </c>
      <c r="K15" s="147">
        <v>5</v>
      </c>
      <c r="L15" s="145" t="s">
        <v>236</v>
      </c>
      <c r="M15" s="146">
        <v>0</v>
      </c>
      <c r="N15" s="147">
        <v>0</v>
      </c>
      <c r="O15" s="145" t="s">
        <v>235</v>
      </c>
      <c r="P15" s="146">
        <v>2</v>
      </c>
      <c r="Q15" s="147">
        <v>9</v>
      </c>
      <c r="R15" s="145" t="s">
        <v>236</v>
      </c>
      <c r="S15" s="145">
        <v>0</v>
      </c>
      <c r="T15" s="147"/>
      <c r="U15" s="145" t="s">
        <v>208</v>
      </c>
      <c r="V15" s="145"/>
      <c r="W15" s="147"/>
      <c r="X15" s="145"/>
      <c r="Y15" s="148"/>
      <c r="Z15" s="234">
        <v>7</v>
      </c>
      <c r="AA15" s="153"/>
      <c r="AB15" s="154"/>
      <c r="AC15" s="152">
        <f t="shared" si="0"/>
        <v>15</v>
      </c>
      <c r="AD15" s="153"/>
      <c r="AE15" s="154"/>
      <c r="AF15" s="152">
        <f t="shared" si="1"/>
        <v>3</v>
      </c>
      <c r="AG15" s="153"/>
      <c r="AH15" s="154"/>
      <c r="AI15" s="153">
        <f t="shared" si="2"/>
        <v>12</v>
      </c>
      <c r="AJ15" s="153"/>
      <c r="AK15" s="154"/>
      <c r="AL15" s="152"/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217</v>
      </c>
      <c r="B16" s="36"/>
      <c r="C16" s="36"/>
      <c r="D16" s="37"/>
      <c r="E16" s="38" t="s">
        <v>139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218</v>
      </c>
      <c r="Q16" s="38"/>
      <c r="R16" s="38"/>
      <c r="S16" s="38"/>
      <c r="T16" s="38" t="s">
        <v>140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219</v>
      </c>
      <c r="AF16" s="38"/>
      <c r="AG16" s="38"/>
      <c r="AH16" s="38"/>
      <c r="AI16" s="38" t="s">
        <v>141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73</v>
      </c>
      <c r="B17" s="221"/>
      <c r="C17" s="221"/>
      <c r="D17" s="221"/>
      <c r="E17" s="221"/>
      <c r="F17" s="221" t="s">
        <v>153</v>
      </c>
      <c r="G17" s="246"/>
      <c r="H17" s="246"/>
      <c r="I17" s="246"/>
      <c r="J17" s="246"/>
      <c r="K17" s="246"/>
      <c r="L17" s="246"/>
      <c r="M17" s="246"/>
      <c r="N17" s="247"/>
      <c r="P17" s="230" t="s">
        <v>73</v>
      </c>
      <c r="Q17" s="221"/>
      <c r="R17" s="221"/>
      <c r="S17" s="221"/>
      <c r="T17" s="221"/>
      <c r="U17" s="231" t="s">
        <v>155</v>
      </c>
      <c r="V17" s="232"/>
      <c r="W17" s="232"/>
      <c r="X17" s="232"/>
      <c r="Y17" s="232"/>
      <c r="Z17" s="232"/>
      <c r="AA17" s="232"/>
      <c r="AB17" s="232"/>
      <c r="AC17" s="233"/>
      <c r="AE17" s="230" t="s">
        <v>73</v>
      </c>
      <c r="AF17" s="221"/>
      <c r="AG17" s="221"/>
      <c r="AH17" s="221"/>
      <c r="AI17" s="221"/>
      <c r="AJ17" s="231" t="s">
        <v>156</v>
      </c>
      <c r="AK17" s="232"/>
      <c r="AL17" s="232"/>
      <c r="AM17" s="232"/>
      <c r="AN17" s="232"/>
      <c r="AO17" s="232"/>
      <c r="AP17" s="232"/>
      <c r="AQ17" s="232"/>
      <c r="AR17" s="233"/>
    </row>
    <row r="18" spans="1:44" s="5" customFormat="1" ht="28.5" customHeight="1">
      <c r="A18" s="223" t="s">
        <v>74</v>
      </c>
      <c r="B18" s="224"/>
      <c r="C18" s="224"/>
      <c r="D18" s="224"/>
      <c r="E18" s="224"/>
      <c r="F18" s="225" t="s">
        <v>157</v>
      </c>
      <c r="G18" s="226"/>
      <c r="H18" s="226"/>
      <c r="I18" s="226"/>
      <c r="J18" s="226"/>
      <c r="K18" s="226"/>
      <c r="L18" s="226"/>
      <c r="M18" s="226"/>
      <c r="N18" s="227"/>
      <c r="P18" s="223" t="s">
        <v>74</v>
      </c>
      <c r="Q18" s="224"/>
      <c r="R18" s="224"/>
      <c r="S18" s="224"/>
      <c r="T18" s="224"/>
      <c r="U18" s="225" t="s">
        <v>222</v>
      </c>
      <c r="V18" s="226"/>
      <c r="W18" s="226"/>
      <c r="X18" s="226"/>
      <c r="Y18" s="226"/>
      <c r="Z18" s="226"/>
      <c r="AA18" s="226"/>
      <c r="AB18" s="226"/>
      <c r="AC18" s="227"/>
      <c r="AE18" s="223" t="s">
        <v>74</v>
      </c>
      <c r="AF18" s="224"/>
      <c r="AG18" s="224"/>
      <c r="AH18" s="224"/>
      <c r="AI18" s="224"/>
      <c r="AJ18" s="225" t="s">
        <v>223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75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104</v>
      </c>
      <c r="L19" s="177"/>
      <c r="M19" s="177" t="s">
        <v>107</v>
      </c>
      <c r="N19" s="219"/>
      <c r="P19" s="220" t="s">
        <v>75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104</v>
      </c>
      <c r="AA19" s="177"/>
      <c r="AB19" s="177" t="s">
        <v>107</v>
      </c>
      <c r="AC19" s="219"/>
      <c r="AE19" s="220" t="s">
        <v>75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104</v>
      </c>
      <c r="AP19" s="177"/>
      <c r="AQ19" s="177" t="s">
        <v>107</v>
      </c>
      <c r="AR19" s="219"/>
    </row>
    <row r="20" spans="1:44" ht="36.75" customHeight="1" thickTop="1">
      <c r="A20" s="175">
        <v>1</v>
      </c>
      <c r="B20" s="176"/>
      <c r="C20" s="213">
        <v>0.3958333333333333</v>
      </c>
      <c r="D20" s="213"/>
      <c r="E20" s="213"/>
      <c r="F20" s="249" t="str">
        <f aca="true" t="shared" si="3" ref="F20:F25">B10</f>
        <v>北里</v>
      </c>
      <c r="G20" s="211"/>
      <c r="H20" s="93" t="s">
        <v>30</v>
      </c>
      <c r="I20" s="211" t="str">
        <f>B15</f>
        <v>プライマリ</v>
      </c>
      <c r="J20" s="212"/>
      <c r="K20" s="172" t="str">
        <f>B11</f>
        <v>中主</v>
      </c>
      <c r="L20" s="172"/>
      <c r="M20" s="172" t="str">
        <f>B9</f>
        <v>蒲生</v>
      </c>
      <c r="N20" s="182"/>
      <c r="O20" s="94"/>
      <c r="P20" s="175" t="s">
        <v>20</v>
      </c>
      <c r="Q20" s="176"/>
      <c r="R20" s="248">
        <v>0.375</v>
      </c>
      <c r="S20" s="248"/>
      <c r="T20" s="248"/>
      <c r="U20" s="171" t="str">
        <f>B11</f>
        <v>中主</v>
      </c>
      <c r="V20" s="169"/>
      <c r="W20" s="93" t="s">
        <v>30</v>
      </c>
      <c r="X20" s="169" t="str">
        <f>B14</f>
        <v>北野Ｂ</v>
      </c>
      <c r="Y20" s="170"/>
      <c r="Z20" s="172" t="str">
        <f>B12</f>
        <v>愛知Ａ</v>
      </c>
      <c r="AA20" s="172"/>
      <c r="AB20" s="173" t="str">
        <f>B15</f>
        <v>プライマリ</v>
      </c>
      <c r="AC20" s="174"/>
      <c r="AD20" s="94"/>
      <c r="AE20" s="175" t="s">
        <v>22</v>
      </c>
      <c r="AF20" s="176"/>
      <c r="AG20" s="213">
        <v>0.3958333333333333</v>
      </c>
      <c r="AH20" s="213"/>
      <c r="AI20" s="213"/>
      <c r="AJ20" s="171" t="str">
        <f>B12</f>
        <v>愛知Ａ</v>
      </c>
      <c r="AK20" s="169"/>
      <c r="AL20" s="93" t="s">
        <v>30</v>
      </c>
      <c r="AM20" s="169" t="str">
        <f>B13</f>
        <v>湖東</v>
      </c>
      <c r="AN20" s="170"/>
      <c r="AO20" s="173" t="str">
        <f>AJ21</f>
        <v>プライマリ</v>
      </c>
      <c r="AP20" s="173"/>
      <c r="AQ20" s="172" t="str">
        <f>AM21</f>
        <v>蒲生</v>
      </c>
      <c r="AR20" s="182"/>
    </row>
    <row r="21" spans="1:44" ht="36.75" customHeight="1">
      <c r="A21" s="183">
        <v>2</v>
      </c>
      <c r="B21" s="184"/>
      <c r="C21" s="185">
        <v>0.4305555555555556</v>
      </c>
      <c r="D21" s="185"/>
      <c r="E21" s="185"/>
      <c r="F21" s="186" t="str">
        <f t="shared" si="3"/>
        <v>中主</v>
      </c>
      <c r="G21" s="180"/>
      <c r="H21" s="93" t="s">
        <v>30</v>
      </c>
      <c r="I21" s="180" t="str">
        <f aca="true" t="shared" si="4" ref="I21:I26">B9</f>
        <v>蒲生</v>
      </c>
      <c r="J21" s="181"/>
      <c r="K21" s="172" t="str">
        <f>B10</f>
        <v>北里</v>
      </c>
      <c r="L21" s="172"/>
      <c r="M21" s="173" t="str">
        <f>B15</f>
        <v>プライマリ</v>
      </c>
      <c r="N21" s="174"/>
      <c r="O21" s="94"/>
      <c r="P21" s="183" t="s">
        <v>23</v>
      </c>
      <c r="Q21" s="184"/>
      <c r="R21" s="250">
        <v>0.40972222222222227</v>
      </c>
      <c r="S21" s="250"/>
      <c r="T21" s="250"/>
      <c r="U21" s="186" t="str">
        <f>B12</f>
        <v>愛知Ａ</v>
      </c>
      <c r="V21" s="180"/>
      <c r="W21" s="93" t="s">
        <v>30</v>
      </c>
      <c r="X21" s="179" t="str">
        <f>B15</f>
        <v>プライマリ</v>
      </c>
      <c r="Y21" s="187"/>
      <c r="Z21" s="172" t="str">
        <f>B14</f>
        <v>北野Ｂ</v>
      </c>
      <c r="AA21" s="172"/>
      <c r="AB21" s="172" t="str">
        <f>B11</f>
        <v>中主</v>
      </c>
      <c r="AC21" s="182"/>
      <c r="AD21" s="94"/>
      <c r="AE21" s="183" t="s">
        <v>15</v>
      </c>
      <c r="AF21" s="184"/>
      <c r="AG21" s="185">
        <v>0.4305555555555556</v>
      </c>
      <c r="AH21" s="185"/>
      <c r="AI21" s="185"/>
      <c r="AJ21" s="178" t="str">
        <f>B15</f>
        <v>プライマリ</v>
      </c>
      <c r="AK21" s="179"/>
      <c r="AL21" s="93" t="s">
        <v>30</v>
      </c>
      <c r="AM21" s="180" t="str">
        <f>B9</f>
        <v>蒲生</v>
      </c>
      <c r="AN21" s="181"/>
      <c r="AO21" s="172" t="str">
        <f>AJ20</f>
        <v>愛知Ａ</v>
      </c>
      <c r="AP21" s="172"/>
      <c r="AQ21" s="172" t="str">
        <f>AM20</f>
        <v>湖東</v>
      </c>
      <c r="AR21" s="182"/>
    </row>
    <row r="22" spans="1:44" ht="36.75" customHeight="1">
      <c r="A22" s="183">
        <v>3</v>
      </c>
      <c r="B22" s="184"/>
      <c r="C22" s="185">
        <v>0.46527777777777773</v>
      </c>
      <c r="D22" s="185"/>
      <c r="E22" s="185"/>
      <c r="F22" s="186" t="str">
        <f t="shared" si="3"/>
        <v>愛知Ａ</v>
      </c>
      <c r="G22" s="180"/>
      <c r="H22" s="93" t="s">
        <v>30</v>
      </c>
      <c r="I22" s="179" t="str">
        <f t="shared" si="4"/>
        <v>北里</v>
      </c>
      <c r="J22" s="187"/>
      <c r="K22" s="203" t="str">
        <f>B9</f>
        <v>蒲生</v>
      </c>
      <c r="L22" s="203"/>
      <c r="M22" s="203" t="str">
        <f>B14</f>
        <v>北野Ｂ</v>
      </c>
      <c r="N22" s="209"/>
      <c r="O22" s="94"/>
      <c r="P22" s="183" t="s">
        <v>14</v>
      </c>
      <c r="Q22" s="184"/>
      <c r="R22" s="250">
        <v>0.4444444444444444</v>
      </c>
      <c r="S22" s="250"/>
      <c r="T22" s="250"/>
      <c r="U22" s="186" t="str">
        <f>B13</f>
        <v>湖東</v>
      </c>
      <c r="V22" s="180"/>
      <c r="W22" s="93" t="s">
        <v>30</v>
      </c>
      <c r="X22" s="180" t="str">
        <f>B9</f>
        <v>蒲生</v>
      </c>
      <c r="Y22" s="181"/>
      <c r="Z22" s="210" t="str">
        <f>B15</f>
        <v>プライマリ</v>
      </c>
      <c r="AA22" s="210"/>
      <c r="AB22" s="203" t="str">
        <f>B10</f>
        <v>北里</v>
      </c>
      <c r="AC22" s="209"/>
      <c r="AD22" s="94"/>
      <c r="AE22" s="183" t="s">
        <v>24</v>
      </c>
      <c r="AF22" s="184"/>
      <c r="AG22" s="185">
        <v>0.46527777777777773</v>
      </c>
      <c r="AH22" s="185"/>
      <c r="AI22" s="185"/>
      <c r="AJ22" s="186" t="str">
        <f>B13</f>
        <v>湖東</v>
      </c>
      <c r="AK22" s="180"/>
      <c r="AL22" s="93" t="s">
        <v>30</v>
      </c>
      <c r="AM22" s="180" t="str">
        <f>B14</f>
        <v>北野Ｂ</v>
      </c>
      <c r="AN22" s="181"/>
      <c r="AO22" s="203" t="str">
        <f>AM21</f>
        <v>蒲生</v>
      </c>
      <c r="AP22" s="203"/>
      <c r="AQ22" s="203" t="str">
        <f>B10</f>
        <v>北里</v>
      </c>
      <c r="AR22" s="209"/>
    </row>
    <row r="23" spans="1:44" ht="36.75" customHeight="1">
      <c r="A23" s="183">
        <v>4</v>
      </c>
      <c r="B23" s="184"/>
      <c r="C23" s="185">
        <v>0.5</v>
      </c>
      <c r="D23" s="185"/>
      <c r="E23" s="185"/>
      <c r="F23" s="186" t="str">
        <f t="shared" si="3"/>
        <v>湖東</v>
      </c>
      <c r="G23" s="180"/>
      <c r="H23" s="93" t="s">
        <v>30</v>
      </c>
      <c r="I23" s="180" t="str">
        <f t="shared" si="4"/>
        <v>中主</v>
      </c>
      <c r="J23" s="181"/>
      <c r="K23" s="203" t="str">
        <f>B12</f>
        <v>愛知Ａ</v>
      </c>
      <c r="L23" s="203"/>
      <c r="M23" s="203" t="str">
        <f>B10</f>
        <v>北里</v>
      </c>
      <c r="N23" s="209"/>
      <c r="O23" s="94"/>
      <c r="P23" s="183" t="s">
        <v>18</v>
      </c>
      <c r="Q23" s="184"/>
      <c r="R23" s="250">
        <v>0.4791666666666667</v>
      </c>
      <c r="S23" s="250"/>
      <c r="T23" s="250"/>
      <c r="U23" s="186" t="str">
        <f>B14</f>
        <v>北野Ｂ</v>
      </c>
      <c r="V23" s="180"/>
      <c r="W23" s="93" t="s">
        <v>30</v>
      </c>
      <c r="X23" s="179" t="str">
        <f>B10</f>
        <v>北里</v>
      </c>
      <c r="Y23" s="187"/>
      <c r="Z23" s="203" t="str">
        <f>B13</f>
        <v>湖東</v>
      </c>
      <c r="AA23" s="203"/>
      <c r="AB23" s="203" t="str">
        <f>B9</f>
        <v>蒲生</v>
      </c>
      <c r="AC23" s="209"/>
      <c r="AD23" s="94"/>
      <c r="AE23" s="183" t="s">
        <v>19</v>
      </c>
      <c r="AF23" s="184"/>
      <c r="AG23" s="185">
        <v>0.5</v>
      </c>
      <c r="AH23" s="185"/>
      <c r="AI23" s="185"/>
      <c r="AJ23" s="186" t="str">
        <f>B11</f>
        <v>中主</v>
      </c>
      <c r="AK23" s="180"/>
      <c r="AL23" s="93" t="s">
        <v>30</v>
      </c>
      <c r="AM23" s="180" t="str">
        <f>B12</f>
        <v>愛知Ａ</v>
      </c>
      <c r="AN23" s="181"/>
      <c r="AO23" s="203" t="str">
        <f>AJ22</f>
        <v>湖東</v>
      </c>
      <c r="AP23" s="203"/>
      <c r="AQ23" s="203" t="str">
        <f>AM22</f>
        <v>北野Ｂ</v>
      </c>
      <c r="AR23" s="209"/>
    </row>
    <row r="24" spans="1:44" ht="36.75" customHeight="1">
      <c r="A24" s="183">
        <v>5</v>
      </c>
      <c r="B24" s="184"/>
      <c r="C24" s="185">
        <v>0.5347222222222222</v>
      </c>
      <c r="D24" s="185"/>
      <c r="E24" s="185"/>
      <c r="F24" s="186" t="str">
        <f t="shared" si="3"/>
        <v>北野Ｂ</v>
      </c>
      <c r="G24" s="180"/>
      <c r="H24" s="88" t="s">
        <v>30</v>
      </c>
      <c r="I24" s="180" t="str">
        <f t="shared" si="4"/>
        <v>愛知Ａ</v>
      </c>
      <c r="J24" s="181"/>
      <c r="K24" s="203" t="str">
        <f>B13</f>
        <v>湖東</v>
      </c>
      <c r="L24" s="203"/>
      <c r="M24" s="204" t="str">
        <f>B11</f>
        <v>中主</v>
      </c>
      <c r="N24" s="205"/>
      <c r="O24" s="94"/>
      <c r="P24" s="183" t="s">
        <v>21</v>
      </c>
      <c r="Q24" s="184"/>
      <c r="R24" s="250">
        <v>0.513888888888889</v>
      </c>
      <c r="S24" s="250"/>
      <c r="T24" s="250"/>
      <c r="U24" s="178" t="str">
        <f>B15</f>
        <v>プライマリ</v>
      </c>
      <c r="V24" s="179"/>
      <c r="W24" s="88" t="s">
        <v>30</v>
      </c>
      <c r="X24" s="180" t="str">
        <f>B11</f>
        <v>中主</v>
      </c>
      <c r="Y24" s="181"/>
      <c r="Z24" s="203" t="str">
        <f>B10</f>
        <v>北里</v>
      </c>
      <c r="AA24" s="203"/>
      <c r="AB24" s="204" t="str">
        <f>B14</f>
        <v>北野Ｂ</v>
      </c>
      <c r="AC24" s="205"/>
      <c r="AD24" s="94"/>
      <c r="AE24" s="183" t="s">
        <v>12</v>
      </c>
      <c r="AF24" s="184"/>
      <c r="AG24" s="185">
        <v>0.5347222222222222</v>
      </c>
      <c r="AH24" s="185"/>
      <c r="AI24" s="185"/>
      <c r="AJ24" s="186" t="str">
        <f>B9</f>
        <v>蒲生</v>
      </c>
      <c r="AK24" s="180"/>
      <c r="AL24" s="88" t="s">
        <v>30</v>
      </c>
      <c r="AM24" s="179" t="str">
        <f>B10</f>
        <v>北里</v>
      </c>
      <c r="AN24" s="187"/>
      <c r="AO24" s="203" t="str">
        <f>AJ23</f>
        <v>中主</v>
      </c>
      <c r="AP24" s="203"/>
      <c r="AQ24" s="204" t="str">
        <f>AM23</f>
        <v>愛知Ａ</v>
      </c>
      <c r="AR24" s="205"/>
    </row>
    <row r="25" spans="1:44" ht="36.75" customHeight="1">
      <c r="A25" s="183">
        <v>6</v>
      </c>
      <c r="B25" s="184"/>
      <c r="C25" s="185">
        <v>0.5694444444444444</v>
      </c>
      <c r="D25" s="185"/>
      <c r="E25" s="185"/>
      <c r="F25" s="178" t="str">
        <f t="shared" si="3"/>
        <v>プライマリ</v>
      </c>
      <c r="G25" s="179"/>
      <c r="H25" s="88" t="s">
        <v>30</v>
      </c>
      <c r="I25" s="180" t="str">
        <f t="shared" si="4"/>
        <v>湖東</v>
      </c>
      <c r="J25" s="181"/>
      <c r="K25" s="203" t="str">
        <f>B14</f>
        <v>北野Ｂ</v>
      </c>
      <c r="L25" s="203"/>
      <c r="M25" s="204" t="str">
        <f>B12</f>
        <v>愛知Ａ</v>
      </c>
      <c r="N25" s="205"/>
      <c r="O25" s="94"/>
      <c r="P25" s="183" t="s">
        <v>13</v>
      </c>
      <c r="Q25" s="184"/>
      <c r="R25" s="250">
        <v>0.548611111111111</v>
      </c>
      <c r="S25" s="250"/>
      <c r="T25" s="250"/>
      <c r="U25" s="186" t="str">
        <f>B9</f>
        <v>蒲生</v>
      </c>
      <c r="V25" s="180"/>
      <c r="W25" s="88" t="s">
        <v>30</v>
      </c>
      <c r="X25" s="180" t="str">
        <f>B12</f>
        <v>愛知Ａ</v>
      </c>
      <c r="Y25" s="181"/>
      <c r="Z25" s="203" t="str">
        <f>B11</f>
        <v>中主</v>
      </c>
      <c r="AA25" s="203"/>
      <c r="AB25" s="204" t="str">
        <f>B13</f>
        <v>湖東</v>
      </c>
      <c r="AC25" s="205"/>
      <c r="AD25" s="94"/>
      <c r="AE25" s="183" t="s">
        <v>25</v>
      </c>
      <c r="AF25" s="184"/>
      <c r="AG25" s="185">
        <v>0.5694444444444444</v>
      </c>
      <c r="AH25" s="185"/>
      <c r="AI25" s="185"/>
      <c r="AJ25" s="186" t="str">
        <f>B14</f>
        <v>北野Ｂ</v>
      </c>
      <c r="AK25" s="180"/>
      <c r="AL25" s="88" t="s">
        <v>30</v>
      </c>
      <c r="AM25" s="179" t="str">
        <f>B15</f>
        <v>プライマリ</v>
      </c>
      <c r="AN25" s="187"/>
      <c r="AO25" s="203" t="str">
        <f>AM24</f>
        <v>北里</v>
      </c>
      <c r="AP25" s="203"/>
      <c r="AQ25" s="204" t="str">
        <f>B11</f>
        <v>中主</v>
      </c>
      <c r="AR25" s="205"/>
    </row>
    <row r="26" spans="1:44" ht="36.75" customHeight="1" thickBot="1">
      <c r="A26" s="194">
        <v>7</v>
      </c>
      <c r="B26" s="195"/>
      <c r="C26" s="196">
        <v>0.6041666666666666</v>
      </c>
      <c r="D26" s="196"/>
      <c r="E26" s="196"/>
      <c r="F26" s="188" t="str">
        <f>B9</f>
        <v>蒲生</v>
      </c>
      <c r="G26" s="189"/>
      <c r="H26" s="95" t="s">
        <v>30</v>
      </c>
      <c r="I26" s="189" t="str">
        <f t="shared" si="4"/>
        <v>北野Ｂ</v>
      </c>
      <c r="J26" s="190"/>
      <c r="K26" s="202" t="str">
        <f>B15</f>
        <v>プライマリ</v>
      </c>
      <c r="L26" s="202"/>
      <c r="M26" s="192" t="str">
        <f>B13</f>
        <v>湖東</v>
      </c>
      <c r="N26" s="193"/>
      <c r="O26" s="94"/>
      <c r="P26" s="194" t="s">
        <v>17</v>
      </c>
      <c r="Q26" s="195"/>
      <c r="R26" s="251">
        <v>0.5833333333333334</v>
      </c>
      <c r="S26" s="251"/>
      <c r="T26" s="251"/>
      <c r="U26" s="244" t="str">
        <f>B10</f>
        <v>北里</v>
      </c>
      <c r="V26" s="245"/>
      <c r="W26" s="95" t="s">
        <v>30</v>
      </c>
      <c r="X26" s="189" t="str">
        <f>B13</f>
        <v>湖東</v>
      </c>
      <c r="Y26" s="190"/>
      <c r="Z26" s="191" t="str">
        <f>B9</f>
        <v>蒲生</v>
      </c>
      <c r="AA26" s="191"/>
      <c r="AB26" s="192" t="str">
        <f>B12</f>
        <v>愛知Ａ</v>
      </c>
      <c r="AC26" s="193"/>
      <c r="AD26" s="94"/>
      <c r="AE26" s="194" t="s">
        <v>16</v>
      </c>
      <c r="AF26" s="195"/>
      <c r="AG26" s="196">
        <v>0.6041666666666666</v>
      </c>
      <c r="AH26" s="196"/>
      <c r="AI26" s="196"/>
      <c r="AJ26" s="244" t="str">
        <f>B10</f>
        <v>北里</v>
      </c>
      <c r="AK26" s="245"/>
      <c r="AL26" s="95" t="s">
        <v>30</v>
      </c>
      <c r="AM26" s="189" t="str">
        <f>B11</f>
        <v>中主</v>
      </c>
      <c r="AN26" s="190"/>
      <c r="AO26" s="191" t="str">
        <f>AJ25</f>
        <v>北野Ｂ</v>
      </c>
      <c r="AP26" s="191"/>
      <c r="AQ26" s="197" t="str">
        <f>AM25</f>
        <v>プライマリ</v>
      </c>
      <c r="AR26" s="198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Q26:AR26"/>
    <mergeCell ref="AQ25:AR25"/>
    <mergeCell ref="A26:B26"/>
    <mergeCell ref="C26:E26"/>
    <mergeCell ref="K26:L26"/>
    <mergeCell ref="M26:N26"/>
    <mergeCell ref="P26:Q26"/>
    <mergeCell ref="R26:T26"/>
    <mergeCell ref="R25:T25"/>
    <mergeCell ref="Z25:AA25"/>
    <mergeCell ref="AB25:AC25"/>
    <mergeCell ref="AE25:AF25"/>
    <mergeCell ref="AG26:AI26"/>
    <mergeCell ref="AO26:AP26"/>
    <mergeCell ref="AE24:AF24"/>
    <mergeCell ref="AG24:AI24"/>
    <mergeCell ref="AO24:AP24"/>
    <mergeCell ref="AG25:AI25"/>
    <mergeCell ref="AO25:AP25"/>
    <mergeCell ref="AB24:AC24"/>
    <mergeCell ref="Z26:AA26"/>
    <mergeCell ref="AB26:AC26"/>
    <mergeCell ref="AE26:AF26"/>
    <mergeCell ref="Z24:AA24"/>
    <mergeCell ref="AQ24:AR24"/>
    <mergeCell ref="A25:B25"/>
    <mergeCell ref="C25:E25"/>
    <mergeCell ref="K25:L25"/>
    <mergeCell ref="M25:N25"/>
    <mergeCell ref="P25:Q25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3:B23"/>
    <mergeCell ref="C23:E23"/>
    <mergeCell ref="K23:L23"/>
    <mergeCell ref="M23:N23"/>
    <mergeCell ref="P23:Q23"/>
    <mergeCell ref="R23:T23"/>
    <mergeCell ref="F23:G23"/>
    <mergeCell ref="I23:J23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F22:G22"/>
    <mergeCell ref="I22:J22"/>
    <mergeCell ref="AE21:AF21"/>
    <mergeCell ref="AG21:AI21"/>
    <mergeCell ref="AO21:AP21"/>
    <mergeCell ref="X21:Y21"/>
    <mergeCell ref="U21:V21"/>
    <mergeCell ref="AQ21:AR21"/>
    <mergeCell ref="AM21:AN21"/>
    <mergeCell ref="AQ20:AR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A20:B20"/>
    <mergeCell ref="C20:E20"/>
    <mergeCell ref="K20:L20"/>
    <mergeCell ref="M20:N20"/>
    <mergeCell ref="P20:Q20"/>
    <mergeCell ref="R20:T20"/>
    <mergeCell ref="F20:G20"/>
    <mergeCell ref="I20:J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  <mergeCell ref="F25:G25"/>
    <mergeCell ref="F26:G26"/>
    <mergeCell ref="I25:J25"/>
    <mergeCell ref="I26:J26"/>
    <mergeCell ref="U26:V26"/>
    <mergeCell ref="X26:Y26"/>
    <mergeCell ref="X25:Y25"/>
    <mergeCell ref="U25:V25"/>
    <mergeCell ref="U24:V24"/>
    <mergeCell ref="X24:Y24"/>
    <mergeCell ref="X23:Y23"/>
    <mergeCell ref="U23:V23"/>
    <mergeCell ref="U22:V22"/>
    <mergeCell ref="X22:Y22"/>
    <mergeCell ref="U20:V20"/>
    <mergeCell ref="X20:Y20"/>
    <mergeCell ref="AJ20:AK20"/>
    <mergeCell ref="AJ21:AK21"/>
    <mergeCell ref="Z20:AA20"/>
    <mergeCell ref="AB20:AC20"/>
    <mergeCell ref="AE20:AF20"/>
    <mergeCell ref="AG20:AI20"/>
    <mergeCell ref="Z21:AA21"/>
    <mergeCell ref="AB21:AC21"/>
    <mergeCell ref="AI10:AK10"/>
    <mergeCell ref="AL10:AN10"/>
    <mergeCell ref="AJ24:AK24"/>
    <mergeCell ref="AJ25:AK25"/>
    <mergeCell ref="AJ26:AK26"/>
    <mergeCell ref="AM26:AN26"/>
    <mergeCell ref="AM25:AN25"/>
    <mergeCell ref="AM24:AN24"/>
    <mergeCell ref="AJ17:AR17"/>
    <mergeCell ref="AO20:AP20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1" sqref="A1"/>
    </sheetView>
  </sheetViews>
  <sheetFormatPr defaultColWidth="3.00390625" defaultRowHeight="36.75" customHeight="1"/>
  <cols>
    <col min="1" max="4" width="3.00390625" style="26" customWidth="1"/>
    <col min="5" max="5" width="4.00390625" style="26" bestFit="1" customWidth="1"/>
    <col min="6" max="9" width="3.00390625" style="26" customWidth="1"/>
    <col min="10" max="10" width="4.00390625" style="26" bestFit="1" customWidth="1"/>
    <col min="1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22" width="3.00390625" style="26" customWidth="1"/>
    <col min="23" max="23" width="4.00390625" style="26" bestFit="1" customWidth="1"/>
    <col min="24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137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64</v>
      </c>
      <c r="B2" s="31"/>
      <c r="C2" s="31"/>
      <c r="D2" s="31"/>
      <c r="E2" s="31"/>
      <c r="F2" s="31"/>
      <c r="G2" s="31" t="s">
        <v>65</v>
      </c>
      <c r="H2" s="31" t="str">
        <f>B8</f>
        <v>Ｃ</v>
      </c>
      <c r="I2" s="31"/>
      <c r="J2" s="31" t="s">
        <v>66</v>
      </c>
      <c r="K2" s="31"/>
      <c r="L2" s="31"/>
      <c r="M2" s="32"/>
      <c r="N2" s="33"/>
      <c r="O2" s="31"/>
      <c r="P2" s="31"/>
      <c r="Q2" s="30" t="s">
        <v>138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67</v>
      </c>
      <c r="B3" s="30"/>
      <c r="C3" s="44" t="s">
        <v>106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68</v>
      </c>
      <c r="B4" s="30"/>
      <c r="C4" s="30" t="s">
        <v>191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69</v>
      </c>
      <c r="B5" s="30"/>
      <c r="C5" s="30" t="s">
        <v>135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209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1" t="s">
        <v>161</v>
      </c>
      <c r="C8" s="241"/>
      <c r="D8" s="241"/>
      <c r="E8" s="242" t="str">
        <f>B9</f>
        <v>馬淵</v>
      </c>
      <c r="F8" s="242"/>
      <c r="G8" s="242"/>
      <c r="H8" s="243" t="str">
        <f>B10</f>
        <v>日野</v>
      </c>
      <c r="I8" s="243"/>
      <c r="J8" s="243"/>
      <c r="K8" s="243" t="str">
        <f>B11</f>
        <v>金城Ａ</v>
      </c>
      <c r="L8" s="243"/>
      <c r="M8" s="243"/>
      <c r="N8" s="243" t="str">
        <f>B12</f>
        <v>玉園</v>
      </c>
      <c r="O8" s="243"/>
      <c r="P8" s="243"/>
      <c r="Q8" s="237" t="str">
        <f>B13</f>
        <v>彦根Ｂ</v>
      </c>
      <c r="R8" s="237"/>
      <c r="S8" s="237"/>
      <c r="T8" s="237" t="str">
        <f>B14</f>
        <v>八日市北</v>
      </c>
      <c r="U8" s="237"/>
      <c r="V8" s="237"/>
      <c r="W8" s="238" t="str">
        <f>B15</f>
        <v>愛知Ｂ</v>
      </c>
      <c r="X8" s="238"/>
      <c r="Y8" s="238"/>
      <c r="Z8" s="239" t="s">
        <v>55</v>
      </c>
      <c r="AA8" s="239"/>
      <c r="AB8" s="239"/>
      <c r="AC8" s="240" t="s">
        <v>70</v>
      </c>
      <c r="AD8" s="240"/>
      <c r="AE8" s="240"/>
      <c r="AF8" s="240" t="s">
        <v>71</v>
      </c>
      <c r="AG8" s="240"/>
      <c r="AH8" s="240"/>
      <c r="AI8" s="240" t="s">
        <v>72</v>
      </c>
      <c r="AJ8" s="240"/>
      <c r="AK8" s="240"/>
      <c r="AL8" s="235" t="s">
        <v>11</v>
      </c>
      <c r="AM8" s="235"/>
      <c r="AN8" s="235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6" t="s">
        <v>80</v>
      </c>
      <c r="C9" s="236"/>
      <c r="D9" s="236"/>
      <c r="E9" s="135"/>
      <c r="F9" s="136"/>
      <c r="G9" s="137"/>
      <c r="H9" s="138"/>
      <c r="I9" s="136" t="s">
        <v>208</v>
      </c>
      <c r="J9" s="137"/>
      <c r="K9" s="138">
        <v>1</v>
      </c>
      <c r="L9" s="136" t="s">
        <v>235</v>
      </c>
      <c r="M9" s="137">
        <v>13</v>
      </c>
      <c r="N9" s="138">
        <v>2</v>
      </c>
      <c r="O9" s="136" t="s">
        <v>236</v>
      </c>
      <c r="P9" s="137">
        <v>1</v>
      </c>
      <c r="Q9" s="138">
        <v>3</v>
      </c>
      <c r="R9" s="136" t="s">
        <v>236</v>
      </c>
      <c r="S9" s="136">
        <v>2</v>
      </c>
      <c r="T9" s="138">
        <v>4</v>
      </c>
      <c r="U9" s="136" t="s">
        <v>236</v>
      </c>
      <c r="V9" s="136">
        <v>1</v>
      </c>
      <c r="W9" s="138"/>
      <c r="X9" s="136" t="s">
        <v>208</v>
      </c>
      <c r="Y9" s="142"/>
      <c r="Z9" s="164">
        <v>9</v>
      </c>
      <c r="AA9" s="165"/>
      <c r="AB9" s="166"/>
      <c r="AC9" s="167">
        <f>E9+H9+K9+N9+Q9+T9+W9</f>
        <v>10</v>
      </c>
      <c r="AD9" s="165"/>
      <c r="AE9" s="166"/>
      <c r="AF9" s="167">
        <f>G9+J9+M9+P9+S9+V9+Y9</f>
        <v>17</v>
      </c>
      <c r="AG9" s="165"/>
      <c r="AH9" s="166"/>
      <c r="AI9" s="167">
        <f>AC9-AF9</f>
        <v>-7</v>
      </c>
      <c r="AJ9" s="165"/>
      <c r="AK9" s="166"/>
      <c r="AL9" s="167"/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116</v>
      </c>
      <c r="C10" s="228"/>
      <c r="D10" s="228"/>
      <c r="E10" s="139"/>
      <c r="F10" s="134" t="s">
        <v>208</v>
      </c>
      <c r="G10" s="140"/>
      <c r="H10" s="141"/>
      <c r="I10" s="134"/>
      <c r="J10" s="140"/>
      <c r="K10" s="141"/>
      <c r="L10" s="134" t="s">
        <v>208</v>
      </c>
      <c r="M10" s="140"/>
      <c r="N10" s="141">
        <v>0</v>
      </c>
      <c r="O10" s="134" t="s">
        <v>235</v>
      </c>
      <c r="P10" s="140">
        <v>3</v>
      </c>
      <c r="Q10" s="141">
        <v>4</v>
      </c>
      <c r="R10" s="134" t="s">
        <v>236</v>
      </c>
      <c r="S10" s="134">
        <v>2</v>
      </c>
      <c r="T10" s="141">
        <v>13</v>
      </c>
      <c r="U10" s="134" t="s">
        <v>236</v>
      </c>
      <c r="V10" s="134">
        <v>0</v>
      </c>
      <c r="W10" s="141">
        <v>1</v>
      </c>
      <c r="X10" s="134" t="s">
        <v>236</v>
      </c>
      <c r="Y10" s="143">
        <v>0</v>
      </c>
      <c r="Z10" s="156">
        <v>9</v>
      </c>
      <c r="AA10" s="157"/>
      <c r="AB10" s="158"/>
      <c r="AC10" s="162">
        <f aca="true" t="shared" si="0" ref="AC10:AC15">E10+H10+K10+N10+Q10+T10+W10</f>
        <v>18</v>
      </c>
      <c r="AD10" s="157"/>
      <c r="AE10" s="158"/>
      <c r="AF10" s="159">
        <f aca="true" t="shared" si="1" ref="AF10:AF15">G10+J10+M10+P10+S10+V10+Y10</f>
        <v>5</v>
      </c>
      <c r="AG10" s="160"/>
      <c r="AH10" s="161"/>
      <c r="AI10" s="160">
        <f aca="true" t="shared" si="2" ref="AI10:AI15">AC10-AF10</f>
        <v>13</v>
      </c>
      <c r="AJ10" s="160"/>
      <c r="AK10" s="161"/>
      <c r="AL10" s="162"/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154</v>
      </c>
      <c r="B11" s="228" t="s">
        <v>159</v>
      </c>
      <c r="C11" s="228"/>
      <c r="D11" s="228"/>
      <c r="E11" s="139">
        <v>13</v>
      </c>
      <c r="F11" s="134" t="s">
        <v>236</v>
      </c>
      <c r="G11" s="140">
        <v>1</v>
      </c>
      <c r="H11" s="141"/>
      <c r="I11" s="134" t="s">
        <v>208</v>
      </c>
      <c r="J11" s="140"/>
      <c r="K11" s="141"/>
      <c r="L11" s="134"/>
      <c r="M11" s="140"/>
      <c r="N11" s="141"/>
      <c r="O11" s="134" t="s">
        <v>208</v>
      </c>
      <c r="P11" s="140"/>
      <c r="Q11" s="141">
        <v>6</v>
      </c>
      <c r="R11" s="134" t="s">
        <v>236</v>
      </c>
      <c r="S11" s="134">
        <v>0</v>
      </c>
      <c r="T11" s="141">
        <v>8</v>
      </c>
      <c r="U11" s="134" t="s">
        <v>236</v>
      </c>
      <c r="V11" s="134">
        <v>1</v>
      </c>
      <c r="W11" s="141">
        <v>17</v>
      </c>
      <c r="X11" s="134" t="s">
        <v>236</v>
      </c>
      <c r="Y11" s="143">
        <v>0</v>
      </c>
      <c r="Z11" s="156">
        <v>12</v>
      </c>
      <c r="AA11" s="157"/>
      <c r="AB11" s="158"/>
      <c r="AC11" s="159">
        <f t="shared" si="0"/>
        <v>44</v>
      </c>
      <c r="AD11" s="160"/>
      <c r="AE11" s="161"/>
      <c r="AF11" s="159">
        <f t="shared" si="1"/>
        <v>2</v>
      </c>
      <c r="AG11" s="160"/>
      <c r="AH11" s="161"/>
      <c r="AI11" s="160">
        <f t="shared" si="2"/>
        <v>42</v>
      </c>
      <c r="AJ11" s="160"/>
      <c r="AK11" s="161"/>
      <c r="AL11" s="162"/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8" t="s">
        <v>160</v>
      </c>
      <c r="C12" s="228"/>
      <c r="D12" s="228"/>
      <c r="E12" s="139">
        <v>1</v>
      </c>
      <c r="F12" s="134" t="s">
        <v>235</v>
      </c>
      <c r="G12" s="140">
        <v>2</v>
      </c>
      <c r="H12" s="141">
        <v>3</v>
      </c>
      <c r="I12" s="134" t="s">
        <v>236</v>
      </c>
      <c r="J12" s="140">
        <v>0</v>
      </c>
      <c r="K12" s="141"/>
      <c r="L12" s="134" t="s">
        <v>208</v>
      </c>
      <c r="M12" s="140"/>
      <c r="N12" s="141"/>
      <c r="O12" s="134"/>
      <c r="P12" s="140"/>
      <c r="Q12" s="141"/>
      <c r="R12" s="134" t="s">
        <v>208</v>
      </c>
      <c r="S12" s="134"/>
      <c r="T12" s="141">
        <v>3</v>
      </c>
      <c r="U12" s="134" t="s">
        <v>236</v>
      </c>
      <c r="V12" s="134">
        <v>1</v>
      </c>
      <c r="W12" s="141">
        <v>2</v>
      </c>
      <c r="X12" s="134" t="s">
        <v>236</v>
      </c>
      <c r="Y12" s="143">
        <v>0</v>
      </c>
      <c r="Z12" s="156">
        <v>9</v>
      </c>
      <c r="AA12" s="157"/>
      <c r="AB12" s="158"/>
      <c r="AC12" s="159">
        <f t="shared" si="0"/>
        <v>9</v>
      </c>
      <c r="AD12" s="160"/>
      <c r="AE12" s="161"/>
      <c r="AF12" s="159">
        <f t="shared" si="1"/>
        <v>3</v>
      </c>
      <c r="AG12" s="160"/>
      <c r="AH12" s="161"/>
      <c r="AI12" s="160">
        <f t="shared" si="2"/>
        <v>6</v>
      </c>
      <c r="AJ12" s="160"/>
      <c r="AK12" s="161"/>
      <c r="AL12" s="162"/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110</v>
      </c>
      <c r="C13" s="228"/>
      <c r="D13" s="228"/>
      <c r="E13" s="139">
        <v>2</v>
      </c>
      <c r="F13" s="134" t="s">
        <v>235</v>
      </c>
      <c r="G13" s="140">
        <v>3</v>
      </c>
      <c r="H13" s="141">
        <v>2</v>
      </c>
      <c r="I13" s="134" t="s">
        <v>235</v>
      </c>
      <c r="J13" s="140">
        <v>4</v>
      </c>
      <c r="K13" s="141">
        <v>0</v>
      </c>
      <c r="L13" s="134" t="s">
        <v>235</v>
      </c>
      <c r="M13" s="140">
        <v>6</v>
      </c>
      <c r="N13" s="141"/>
      <c r="O13" s="134" t="s">
        <v>208</v>
      </c>
      <c r="P13" s="140"/>
      <c r="Q13" s="141"/>
      <c r="R13" s="134"/>
      <c r="S13" s="134"/>
      <c r="T13" s="141"/>
      <c r="U13" s="134" t="s">
        <v>208</v>
      </c>
      <c r="V13" s="134"/>
      <c r="W13" s="141">
        <v>2</v>
      </c>
      <c r="X13" s="134" t="s">
        <v>236</v>
      </c>
      <c r="Y13" s="143">
        <v>1</v>
      </c>
      <c r="Z13" s="156">
        <v>3</v>
      </c>
      <c r="AA13" s="157"/>
      <c r="AB13" s="158"/>
      <c r="AC13" s="159">
        <f t="shared" si="0"/>
        <v>6</v>
      </c>
      <c r="AD13" s="160"/>
      <c r="AE13" s="161"/>
      <c r="AF13" s="159">
        <f t="shared" si="1"/>
        <v>14</v>
      </c>
      <c r="AG13" s="160"/>
      <c r="AH13" s="161"/>
      <c r="AI13" s="160">
        <f t="shared" si="2"/>
        <v>-8</v>
      </c>
      <c r="AJ13" s="160"/>
      <c r="AK13" s="161"/>
      <c r="AL13" s="162"/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79</v>
      </c>
      <c r="C14" s="228"/>
      <c r="D14" s="228"/>
      <c r="E14" s="139">
        <v>1</v>
      </c>
      <c r="F14" s="134" t="s">
        <v>235</v>
      </c>
      <c r="G14" s="140">
        <v>4</v>
      </c>
      <c r="H14" s="141">
        <v>0</v>
      </c>
      <c r="I14" s="134" t="s">
        <v>235</v>
      </c>
      <c r="J14" s="140">
        <v>13</v>
      </c>
      <c r="K14" s="141">
        <v>1</v>
      </c>
      <c r="L14" s="134" t="s">
        <v>235</v>
      </c>
      <c r="M14" s="140">
        <v>8</v>
      </c>
      <c r="N14" s="141">
        <v>1</v>
      </c>
      <c r="O14" s="134" t="s">
        <v>235</v>
      </c>
      <c r="P14" s="140">
        <v>3</v>
      </c>
      <c r="Q14" s="141"/>
      <c r="R14" s="134" t="s">
        <v>208</v>
      </c>
      <c r="S14" s="134"/>
      <c r="T14" s="141"/>
      <c r="U14" s="134"/>
      <c r="V14" s="134"/>
      <c r="W14" s="141"/>
      <c r="X14" s="134" t="s">
        <v>208</v>
      </c>
      <c r="Y14" s="143"/>
      <c r="Z14" s="156">
        <v>0</v>
      </c>
      <c r="AA14" s="157"/>
      <c r="AB14" s="158"/>
      <c r="AC14" s="159">
        <f t="shared" si="0"/>
        <v>3</v>
      </c>
      <c r="AD14" s="160"/>
      <c r="AE14" s="161"/>
      <c r="AF14" s="159">
        <f t="shared" si="1"/>
        <v>28</v>
      </c>
      <c r="AG14" s="160"/>
      <c r="AH14" s="161"/>
      <c r="AI14" s="160">
        <f t="shared" si="2"/>
        <v>-25</v>
      </c>
      <c r="AJ14" s="160"/>
      <c r="AK14" s="161"/>
      <c r="AL14" s="162"/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29" t="s">
        <v>117</v>
      </c>
      <c r="C15" s="229"/>
      <c r="D15" s="229"/>
      <c r="E15" s="144"/>
      <c r="F15" s="145" t="s">
        <v>208</v>
      </c>
      <c r="G15" s="146"/>
      <c r="H15" s="147">
        <v>0</v>
      </c>
      <c r="I15" s="145" t="s">
        <v>235</v>
      </c>
      <c r="J15" s="146">
        <v>1</v>
      </c>
      <c r="K15" s="147">
        <v>0</v>
      </c>
      <c r="L15" s="145" t="s">
        <v>235</v>
      </c>
      <c r="M15" s="146">
        <v>17</v>
      </c>
      <c r="N15" s="147">
        <v>0</v>
      </c>
      <c r="O15" s="145" t="s">
        <v>235</v>
      </c>
      <c r="P15" s="146">
        <v>2</v>
      </c>
      <c r="Q15" s="147">
        <v>1</v>
      </c>
      <c r="R15" s="145" t="s">
        <v>235</v>
      </c>
      <c r="S15" s="145">
        <v>2</v>
      </c>
      <c r="T15" s="147"/>
      <c r="U15" s="145" t="s">
        <v>208</v>
      </c>
      <c r="V15" s="145"/>
      <c r="W15" s="147"/>
      <c r="X15" s="145"/>
      <c r="Y15" s="148"/>
      <c r="Z15" s="234">
        <v>0</v>
      </c>
      <c r="AA15" s="153"/>
      <c r="AB15" s="154"/>
      <c r="AC15" s="152">
        <f t="shared" si="0"/>
        <v>1</v>
      </c>
      <c r="AD15" s="153"/>
      <c r="AE15" s="154"/>
      <c r="AF15" s="152">
        <f t="shared" si="1"/>
        <v>22</v>
      </c>
      <c r="AG15" s="153"/>
      <c r="AH15" s="154"/>
      <c r="AI15" s="153">
        <f t="shared" si="2"/>
        <v>-21</v>
      </c>
      <c r="AJ15" s="153"/>
      <c r="AK15" s="154"/>
      <c r="AL15" s="152"/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149" t="s">
        <v>214</v>
      </c>
      <c r="B16" s="150"/>
      <c r="C16" s="150"/>
      <c r="D16" s="151"/>
      <c r="E16" s="149" t="s">
        <v>216</v>
      </c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50" t="s">
        <v>26</v>
      </c>
      <c r="Q16" s="149"/>
      <c r="R16" s="149"/>
      <c r="S16" s="149"/>
      <c r="T16" s="149" t="s">
        <v>139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215</v>
      </c>
      <c r="AF16" s="149"/>
      <c r="AG16" s="149"/>
      <c r="AH16" s="149"/>
      <c r="AI16" s="149" t="s">
        <v>141</v>
      </c>
      <c r="AJ16" s="149"/>
      <c r="AK16" s="149"/>
      <c r="AL16" s="149"/>
      <c r="AM16" s="149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73</v>
      </c>
      <c r="B17" s="221"/>
      <c r="C17" s="221"/>
      <c r="D17" s="221"/>
      <c r="E17" s="221"/>
      <c r="F17" s="221" t="s">
        <v>162</v>
      </c>
      <c r="G17" s="246"/>
      <c r="H17" s="246"/>
      <c r="I17" s="246"/>
      <c r="J17" s="246"/>
      <c r="K17" s="246"/>
      <c r="L17" s="246"/>
      <c r="M17" s="246"/>
      <c r="N17" s="247"/>
      <c r="P17" s="230" t="s">
        <v>73</v>
      </c>
      <c r="Q17" s="221"/>
      <c r="R17" s="221"/>
      <c r="S17" s="221"/>
      <c r="T17" s="221"/>
      <c r="U17" s="221" t="s">
        <v>163</v>
      </c>
      <c r="V17" s="246"/>
      <c r="W17" s="246"/>
      <c r="X17" s="246"/>
      <c r="Y17" s="246"/>
      <c r="Z17" s="246"/>
      <c r="AA17" s="246"/>
      <c r="AB17" s="246"/>
      <c r="AC17" s="247"/>
      <c r="AE17" s="230" t="s">
        <v>73</v>
      </c>
      <c r="AF17" s="221"/>
      <c r="AG17" s="221"/>
      <c r="AH17" s="221"/>
      <c r="AI17" s="221"/>
      <c r="AJ17" s="221" t="s">
        <v>164</v>
      </c>
      <c r="AK17" s="246"/>
      <c r="AL17" s="246"/>
      <c r="AM17" s="246"/>
      <c r="AN17" s="246"/>
      <c r="AO17" s="246"/>
      <c r="AP17" s="246"/>
      <c r="AQ17" s="246"/>
      <c r="AR17" s="247"/>
    </row>
    <row r="18" spans="1:44" s="5" customFormat="1" ht="28.5" customHeight="1">
      <c r="A18" s="223" t="s">
        <v>74</v>
      </c>
      <c r="B18" s="224"/>
      <c r="C18" s="224"/>
      <c r="D18" s="224"/>
      <c r="E18" s="224"/>
      <c r="F18" s="225" t="s">
        <v>165</v>
      </c>
      <c r="G18" s="226"/>
      <c r="H18" s="226"/>
      <c r="I18" s="226"/>
      <c r="J18" s="226"/>
      <c r="K18" s="226"/>
      <c r="L18" s="226"/>
      <c r="M18" s="226"/>
      <c r="N18" s="227"/>
      <c r="P18" s="223" t="s">
        <v>74</v>
      </c>
      <c r="Q18" s="224"/>
      <c r="R18" s="224"/>
      <c r="S18" s="224"/>
      <c r="T18" s="224"/>
      <c r="U18" s="225" t="s">
        <v>224</v>
      </c>
      <c r="V18" s="226"/>
      <c r="W18" s="226"/>
      <c r="X18" s="226"/>
      <c r="Y18" s="226"/>
      <c r="Z18" s="226"/>
      <c r="AA18" s="226"/>
      <c r="AB18" s="226"/>
      <c r="AC18" s="227"/>
      <c r="AE18" s="223" t="s">
        <v>74</v>
      </c>
      <c r="AF18" s="224"/>
      <c r="AG18" s="224"/>
      <c r="AH18" s="224"/>
      <c r="AI18" s="224"/>
      <c r="AJ18" s="225" t="s">
        <v>225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75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104</v>
      </c>
      <c r="L19" s="177"/>
      <c r="M19" s="177" t="s">
        <v>107</v>
      </c>
      <c r="N19" s="219"/>
      <c r="P19" s="220" t="s">
        <v>75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104</v>
      </c>
      <c r="AA19" s="177"/>
      <c r="AB19" s="177" t="s">
        <v>107</v>
      </c>
      <c r="AC19" s="219"/>
      <c r="AE19" s="220" t="s">
        <v>75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104</v>
      </c>
      <c r="AP19" s="177"/>
      <c r="AQ19" s="177" t="s">
        <v>107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249" t="str">
        <f aca="true" t="shared" si="3" ref="F20:F25">B10</f>
        <v>日野</v>
      </c>
      <c r="G20" s="211"/>
      <c r="H20" s="93" t="s">
        <v>30</v>
      </c>
      <c r="I20" s="211" t="str">
        <f>B15</f>
        <v>愛知Ｂ</v>
      </c>
      <c r="J20" s="212"/>
      <c r="K20" s="172" t="str">
        <f>B11</f>
        <v>金城Ａ</v>
      </c>
      <c r="L20" s="172"/>
      <c r="M20" s="172" t="str">
        <f>B9</f>
        <v>馬淵</v>
      </c>
      <c r="N20" s="182"/>
      <c r="O20" s="94"/>
      <c r="P20" s="175" t="s">
        <v>20</v>
      </c>
      <c r="Q20" s="176"/>
      <c r="R20" s="213">
        <v>0.3958333333333333</v>
      </c>
      <c r="S20" s="213"/>
      <c r="T20" s="213"/>
      <c r="U20" s="171" t="str">
        <f>B11</f>
        <v>金城Ａ</v>
      </c>
      <c r="V20" s="169"/>
      <c r="W20" s="93" t="s">
        <v>30</v>
      </c>
      <c r="X20" s="169" t="str">
        <f>B14</f>
        <v>八日市北</v>
      </c>
      <c r="Y20" s="170"/>
      <c r="Z20" s="172" t="str">
        <f>B12</f>
        <v>玉園</v>
      </c>
      <c r="AA20" s="172"/>
      <c r="AB20" s="173" t="str">
        <f>B15</f>
        <v>愛知Ｂ</v>
      </c>
      <c r="AC20" s="174"/>
      <c r="AD20" s="94"/>
      <c r="AE20" s="175" t="s">
        <v>22</v>
      </c>
      <c r="AF20" s="176"/>
      <c r="AG20" s="213">
        <v>0.3958333333333333</v>
      </c>
      <c r="AH20" s="213"/>
      <c r="AI20" s="213"/>
      <c r="AJ20" s="171" t="str">
        <f>B12</f>
        <v>玉園</v>
      </c>
      <c r="AK20" s="169"/>
      <c r="AL20" s="93" t="s">
        <v>30</v>
      </c>
      <c r="AM20" s="169" t="str">
        <f>B13</f>
        <v>彦根Ｂ</v>
      </c>
      <c r="AN20" s="170"/>
      <c r="AO20" s="173" t="str">
        <f>AJ21</f>
        <v>愛知Ｂ</v>
      </c>
      <c r="AP20" s="173"/>
      <c r="AQ20" s="172" t="str">
        <f>AM21</f>
        <v>馬淵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186" t="str">
        <f t="shared" si="3"/>
        <v>金城Ａ</v>
      </c>
      <c r="G21" s="180"/>
      <c r="H21" s="93" t="s">
        <v>30</v>
      </c>
      <c r="I21" s="180" t="str">
        <f aca="true" t="shared" si="4" ref="I21:I26">B9</f>
        <v>馬淵</v>
      </c>
      <c r="J21" s="181"/>
      <c r="K21" s="172" t="str">
        <f>B10</f>
        <v>日野</v>
      </c>
      <c r="L21" s="172"/>
      <c r="M21" s="173" t="str">
        <f>B15</f>
        <v>愛知Ｂ</v>
      </c>
      <c r="N21" s="174"/>
      <c r="O21" s="94"/>
      <c r="P21" s="183" t="s">
        <v>23</v>
      </c>
      <c r="Q21" s="184"/>
      <c r="R21" s="185">
        <v>0.4305555555555556</v>
      </c>
      <c r="S21" s="185"/>
      <c r="T21" s="185"/>
      <c r="U21" s="186" t="str">
        <f>B12</f>
        <v>玉園</v>
      </c>
      <c r="V21" s="180"/>
      <c r="W21" s="93" t="s">
        <v>30</v>
      </c>
      <c r="X21" s="179" t="str">
        <f>B15</f>
        <v>愛知Ｂ</v>
      </c>
      <c r="Y21" s="187"/>
      <c r="Z21" s="172" t="str">
        <f>B14</f>
        <v>八日市北</v>
      </c>
      <c r="AA21" s="172"/>
      <c r="AB21" s="172" t="str">
        <f>B11</f>
        <v>金城Ａ</v>
      </c>
      <c r="AC21" s="182"/>
      <c r="AD21" s="94"/>
      <c r="AE21" s="183" t="s">
        <v>15</v>
      </c>
      <c r="AF21" s="184"/>
      <c r="AG21" s="185">
        <v>0.4305555555555556</v>
      </c>
      <c r="AH21" s="185"/>
      <c r="AI21" s="185"/>
      <c r="AJ21" s="178" t="str">
        <f>B15</f>
        <v>愛知Ｂ</v>
      </c>
      <c r="AK21" s="179"/>
      <c r="AL21" s="93" t="s">
        <v>30</v>
      </c>
      <c r="AM21" s="180" t="str">
        <f>B9</f>
        <v>馬淵</v>
      </c>
      <c r="AN21" s="181"/>
      <c r="AO21" s="172" t="str">
        <f>AJ20</f>
        <v>玉園</v>
      </c>
      <c r="AP21" s="172"/>
      <c r="AQ21" s="172" t="str">
        <f>AM20</f>
        <v>彦根Ｂ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186" t="str">
        <f t="shared" si="3"/>
        <v>玉園</v>
      </c>
      <c r="G22" s="180"/>
      <c r="H22" s="93" t="s">
        <v>30</v>
      </c>
      <c r="I22" s="179" t="str">
        <f t="shared" si="4"/>
        <v>日野</v>
      </c>
      <c r="J22" s="187"/>
      <c r="K22" s="203" t="str">
        <f>B9</f>
        <v>馬淵</v>
      </c>
      <c r="L22" s="203"/>
      <c r="M22" s="203" t="str">
        <f>B14</f>
        <v>八日市北</v>
      </c>
      <c r="N22" s="209"/>
      <c r="O22" s="94"/>
      <c r="P22" s="183" t="s">
        <v>14</v>
      </c>
      <c r="Q22" s="184"/>
      <c r="R22" s="185">
        <v>0.46527777777777773</v>
      </c>
      <c r="S22" s="185"/>
      <c r="T22" s="185"/>
      <c r="U22" s="186" t="str">
        <f>B13</f>
        <v>彦根Ｂ</v>
      </c>
      <c r="V22" s="180"/>
      <c r="W22" s="93" t="s">
        <v>30</v>
      </c>
      <c r="X22" s="180" t="str">
        <f>B9</f>
        <v>馬淵</v>
      </c>
      <c r="Y22" s="181"/>
      <c r="Z22" s="210" t="str">
        <f>B15</f>
        <v>愛知Ｂ</v>
      </c>
      <c r="AA22" s="210"/>
      <c r="AB22" s="203" t="str">
        <f>B10</f>
        <v>日野</v>
      </c>
      <c r="AC22" s="209"/>
      <c r="AD22" s="94"/>
      <c r="AE22" s="183" t="s">
        <v>24</v>
      </c>
      <c r="AF22" s="184"/>
      <c r="AG22" s="185">
        <v>0.46527777777777773</v>
      </c>
      <c r="AH22" s="185"/>
      <c r="AI22" s="185"/>
      <c r="AJ22" s="186" t="str">
        <f>B13</f>
        <v>彦根Ｂ</v>
      </c>
      <c r="AK22" s="180"/>
      <c r="AL22" s="93" t="s">
        <v>30</v>
      </c>
      <c r="AM22" s="180" t="str">
        <f>B14</f>
        <v>八日市北</v>
      </c>
      <c r="AN22" s="181"/>
      <c r="AO22" s="203" t="str">
        <f>AM21</f>
        <v>馬淵</v>
      </c>
      <c r="AP22" s="203"/>
      <c r="AQ22" s="203" t="str">
        <f>B10</f>
        <v>日野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186" t="str">
        <f t="shared" si="3"/>
        <v>彦根Ｂ</v>
      </c>
      <c r="G23" s="180"/>
      <c r="H23" s="93" t="s">
        <v>30</v>
      </c>
      <c r="I23" s="180" t="str">
        <f t="shared" si="4"/>
        <v>金城Ａ</v>
      </c>
      <c r="J23" s="181"/>
      <c r="K23" s="203" t="str">
        <f>B12</f>
        <v>玉園</v>
      </c>
      <c r="L23" s="203"/>
      <c r="M23" s="203" t="str">
        <f>B10</f>
        <v>日野</v>
      </c>
      <c r="N23" s="209"/>
      <c r="O23" s="94"/>
      <c r="P23" s="183" t="s">
        <v>18</v>
      </c>
      <c r="Q23" s="184"/>
      <c r="R23" s="185">
        <v>0.5</v>
      </c>
      <c r="S23" s="185"/>
      <c r="T23" s="185"/>
      <c r="U23" s="186" t="str">
        <f>B14</f>
        <v>八日市北</v>
      </c>
      <c r="V23" s="180"/>
      <c r="W23" s="93" t="s">
        <v>30</v>
      </c>
      <c r="X23" s="179" t="str">
        <f>B10</f>
        <v>日野</v>
      </c>
      <c r="Y23" s="187"/>
      <c r="Z23" s="203" t="str">
        <f>B13</f>
        <v>彦根Ｂ</v>
      </c>
      <c r="AA23" s="203"/>
      <c r="AB23" s="203" t="str">
        <f>B9</f>
        <v>馬淵</v>
      </c>
      <c r="AC23" s="209"/>
      <c r="AD23" s="94"/>
      <c r="AE23" s="183" t="s">
        <v>19</v>
      </c>
      <c r="AF23" s="184"/>
      <c r="AG23" s="185">
        <v>0.5</v>
      </c>
      <c r="AH23" s="185"/>
      <c r="AI23" s="185"/>
      <c r="AJ23" s="186" t="str">
        <f>B11</f>
        <v>金城Ａ</v>
      </c>
      <c r="AK23" s="180"/>
      <c r="AL23" s="93" t="s">
        <v>30</v>
      </c>
      <c r="AM23" s="180" t="str">
        <f>B12</f>
        <v>玉園</v>
      </c>
      <c r="AN23" s="181"/>
      <c r="AO23" s="203" t="str">
        <f>AJ22</f>
        <v>彦根Ｂ</v>
      </c>
      <c r="AP23" s="203"/>
      <c r="AQ23" s="203" t="str">
        <f>AM22</f>
        <v>八日市北</v>
      </c>
      <c r="AR23" s="209"/>
    </row>
    <row r="24" spans="1:44" ht="36.75" customHeight="1">
      <c r="A24" s="206">
        <v>5</v>
      </c>
      <c r="B24" s="207"/>
      <c r="C24" s="208">
        <v>0.5347222222222222</v>
      </c>
      <c r="D24" s="208"/>
      <c r="E24" s="208"/>
      <c r="F24" s="186" t="str">
        <f t="shared" si="3"/>
        <v>八日市北</v>
      </c>
      <c r="G24" s="180"/>
      <c r="H24" s="88" t="s">
        <v>30</v>
      </c>
      <c r="I24" s="180" t="str">
        <f t="shared" si="4"/>
        <v>玉園</v>
      </c>
      <c r="J24" s="181"/>
      <c r="K24" s="203" t="str">
        <f>B13</f>
        <v>彦根Ｂ</v>
      </c>
      <c r="L24" s="203"/>
      <c r="M24" s="204" t="str">
        <f>B11</f>
        <v>金城Ａ</v>
      </c>
      <c r="N24" s="205"/>
      <c r="O24" s="94"/>
      <c r="P24" s="183" t="s">
        <v>21</v>
      </c>
      <c r="Q24" s="184"/>
      <c r="R24" s="185">
        <v>0.5347222222222222</v>
      </c>
      <c r="S24" s="185"/>
      <c r="T24" s="185"/>
      <c r="U24" s="178" t="str">
        <f>B15</f>
        <v>愛知Ｂ</v>
      </c>
      <c r="V24" s="179"/>
      <c r="W24" s="88" t="s">
        <v>30</v>
      </c>
      <c r="X24" s="180" t="str">
        <f>B11</f>
        <v>金城Ａ</v>
      </c>
      <c r="Y24" s="181"/>
      <c r="Z24" s="203" t="str">
        <f>B10</f>
        <v>日野</v>
      </c>
      <c r="AA24" s="203"/>
      <c r="AB24" s="204" t="str">
        <f>B14</f>
        <v>八日市北</v>
      </c>
      <c r="AC24" s="205"/>
      <c r="AD24" s="94"/>
      <c r="AE24" s="183" t="s">
        <v>12</v>
      </c>
      <c r="AF24" s="184"/>
      <c r="AG24" s="185">
        <v>0.5347222222222222</v>
      </c>
      <c r="AH24" s="185"/>
      <c r="AI24" s="185"/>
      <c r="AJ24" s="186" t="str">
        <f>B9</f>
        <v>馬淵</v>
      </c>
      <c r="AK24" s="180"/>
      <c r="AL24" s="88" t="s">
        <v>30</v>
      </c>
      <c r="AM24" s="179" t="str">
        <f>B10</f>
        <v>日野</v>
      </c>
      <c r="AN24" s="187"/>
      <c r="AO24" s="203" t="str">
        <f>AJ23</f>
        <v>金城Ａ</v>
      </c>
      <c r="AP24" s="203"/>
      <c r="AQ24" s="204" t="str">
        <f>AM23</f>
        <v>玉園</v>
      </c>
      <c r="AR24" s="205"/>
    </row>
    <row r="25" spans="1:44" ht="36.75" customHeight="1">
      <c r="A25" s="206">
        <v>6</v>
      </c>
      <c r="B25" s="207"/>
      <c r="C25" s="208">
        <v>0.5694444444444444</v>
      </c>
      <c r="D25" s="208"/>
      <c r="E25" s="208"/>
      <c r="F25" s="178" t="str">
        <f t="shared" si="3"/>
        <v>愛知Ｂ</v>
      </c>
      <c r="G25" s="179"/>
      <c r="H25" s="88" t="s">
        <v>30</v>
      </c>
      <c r="I25" s="180" t="str">
        <f t="shared" si="4"/>
        <v>彦根Ｂ</v>
      </c>
      <c r="J25" s="181"/>
      <c r="K25" s="203" t="str">
        <f>B14</f>
        <v>八日市北</v>
      </c>
      <c r="L25" s="203"/>
      <c r="M25" s="204" t="str">
        <f>B12</f>
        <v>玉園</v>
      </c>
      <c r="N25" s="205"/>
      <c r="O25" s="94"/>
      <c r="P25" s="183" t="s">
        <v>13</v>
      </c>
      <c r="Q25" s="184"/>
      <c r="R25" s="185">
        <v>0.5694444444444444</v>
      </c>
      <c r="S25" s="185"/>
      <c r="T25" s="185"/>
      <c r="U25" s="186" t="str">
        <f>B9</f>
        <v>馬淵</v>
      </c>
      <c r="V25" s="180"/>
      <c r="W25" s="88" t="s">
        <v>30</v>
      </c>
      <c r="X25" s="180" t="str">
        <f>B12</f>
        <v>玉園</v>
      </c>
      <c r="Y25" s="181"/>
      <c r="Z25" s="203" t="str">
        <f>B11</f>
        <v>金城Ａ</v>
      </c>
      <c r="AA25" s="203"/>
      <c r="AB25" s="204" t="str">
        <f>B13</f>
        <v>彦根Ｂ</v>
      </c>
      <c r="AC25" s="205"/>
      <c r="AD25" s="94"/>
      <c r="AE25" s="183" t="s">
        <v>25</v>
      </c>
      <c r="AF25" s="184"/>
      <c r="AG25" s="185">
        <v>0.5694444444444444</v>
      </c>
      <c r="AH25" s="185"/>
      <c r="AI25" s="185"/>
      <c r="AJ25" s="186" t="str">
        <f>B14</f>
        <v>八日市北</v>
      </c>
      <c r="AK25" s="180"/>
      <c r="AL25" s="88" t="s">
        <v>30</v>
      </c>
      <c r="AM25" s="179" t="str">
        <f>B15</f>
        <v>愛知Ｂ</v>
      </c>
      <c r="AN25" s="187"/>
      <c r="AO25" s="203" t="str">
        <f>AM24</f>
        <v>日野</v>
      </c>
      <c r="AP25" s="203"/>
      <c r="AQ25" s="204" t="str">
        <f>B11</f>
        <v>金城Ａ</v>
      </c>
      <c r="AR25" s="205"/>
    </row>
    <row r="26" spans="1:44" ht="36.75" customHeight="1" thickBot="1">
      <c r="A26" s="199">
        <v>7</v>
      </c>
      <c r="B26" s="200"/>
      <c r="C26" s="201">
        <v>0.6041666666666666</v>
      </c>
      <c r="D26" s="201"/>
      <c r="E26" s="201"/>
      <c r="F26" s="188" t="str">
        <f>B9</f>
        <v>馬淵</v>
      </c>
      <c r="G26" s="189"/>
      <c r="H26" s="95" t="s">
        <v>30</v>
      </c>
      <c r="I26" s="189" t="str">
        <f t="shared" si="4"/>
        <v>八日市北</v>
      </c>
      <c r="J26" s="190"/>
      <c r="K26" s="202" t="str">
        <f>B15</f>
        <v>愛知Ｂ</v>
      </c>
      <c r="L26" s="202"/>
      <c r="M26" s="192" t="str">
        <f>B13</f>
        <v>彦根Ｂ</v>
      </c>
      <c r="N26" s="193"/>
      <c r="O26" s="94"/>
      <c r="P26" s="194" t="s">
        <v>17</v>
      </c>
      <c r="Q26" s="195"/>
      <c r="R26" s="196">
        <v>0.6041666666666666</v>
      </c>
      <c r="S26" s="196"/>
      <c r="T26" s="196"/>
      <c r="U26" s="244" t="str">
        <f>B10</f>
        <v>日野</v>
      </c>
      <c r="V26" s="245"/>
      <c r="W26" s="95" t="s">
        <v>30</v>
      </c>
      <c r="X26" s="189" t="str">
        <f>B13</f>
        <v>彦根Ｂ</v>
      </c>
      <c r="Y26" s="190"/>
      <c r="Z26" s="191" t="str">
        <f>B9</f>
        <v>馬淵</v>
      </c>
      <c r="AA26" s="191"/>
      <c r="AB26" s="192" t="str">
        <f>B12</f>
        <v>玉園</v>
      </c>
      <c r="AC26" s="193"/>
      <c r="AD26" s="94"/>
      <c r="AE26" s="194" t="s">
        <v>16</v>
      </c>
      <c r="AF26" s="195"/>
      <c r="AG26" s="196">
        <v>0.6041666666666666</v>
      </c>
      <c r="AH26" s="196"/>
      <c r="AI26" s="196"/>
      <c r="AJ26" s="244" t="str">
        <f>B10</f>
        <v>日野</v>
      </c>
      <c r="AK26" s="245"/>
      <c r="AL26" s="95" t="s">
        <v>30</v>
      </c>
      <c r="AM26" s="189" t="str">
        <f>B11</f>
        <v>金城Ａ</v>
      </c>
      <c r="AN26" s="190"/>
      <c r="AO26" s="191" t="str">
        <f>AJ25</f>
        <v>八日市北</v>
      </c>
      <c r="AP26" s="191"/>
      <c r="AQ26" s="197" t="str">
        <f>AM25</f>
        <v>愛知Ｂ</v>
      </c>
      <c r="AR26" s="198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AE24:AF24"/>
    <mergeCell ref="AG24:AI24"/>
    <mergeCell ref="AO24:AP24"/>
    <mergeCell ref="AQ24:AR24"/>
    <mergeCell ref="AJ24:AK24"/>
    <mergeCell ref="AM24:AN24"/>
    <mergeCell ref="A25:B25"/>
    <mergeCell ref="C25:E25"/>
    <mergeCell ref="K25:L25"/>
    <mergeCell ref="M25:N25"/>
    <mergeCell ref="P25:Q25"/>
    <mergeCell ref="R25:T25"/>
    <mergeCell ref="F25:G25"/>
    <mergeCell ref="I25:J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F26:G26"/>
    <mergeCell ref="I26:J26"/>
    <mergeCell ref="AE26:AF26"/>
    <mergeCell ref="AG26:AI26"/>
    <mergeCell ref="AO26:AP26"/>
    <mergeCell ref="AQ26:AR26"/>
    <mergeCell ref="AJ26:AK26"/>
    <mergeCell ref="AM26:AN26"/>
    <mergeCell ref="Z26:AA26"/>
    <mergeCell ref="AB26:AC26"/>
    <mergeCell ref="Z25:AA25"/>
    <mergeCell ref="AB25:AC25"/>
    <mergeCell ref="Z24:AA24"/>
    <mergeCell ref="AB24:AC24"/>
    <mergeCell ref="U20:V20"/>
    <mergeCell ref="U21:V21"/>
    <mergeCell ref="U22:V22"/>
    <mergeCell ref="U23:V23"/>
    <mergeCell ref="U24:V24"/>
    <mergeCell ref="U25:V25"/>
    <mergeCell ref="AI10:AK10"/>
    <mergeCell ref="AL10:AN10"/>
    <mergeCell ref="U26:V26"/>
    <mergeCell ref="X20:Y20"/>
    <mergeCell ref="X21:Y21"/>
    <mergeCell ref="X22:Y22"/>
    <mergeCell ref="X23:Y23"/>
    <mergeCell ref="X24:Y24"/>
    <mergeCell ref="X25:Y25"/>
    <mergeCell ref="X26:Y26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1" sqref="A1"/>
    </sheetView>
  </sheetViews>
  <sheetFormatPr defaultColWidth="3.00390625" defaultRowHeight="36.75" customHeight="1"/>
  <cols>
    <col min="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137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64</v>
      </c>
      <c r="B2" s="31"/>
      <c r="C2" s="31"/>
      <c r="D2" s="31"/>
      <c r="E2" s="31"/>
      <c r="F2" s="31"/>
      <c r="G2" s="31" t="s">
        <v>65</v>
      </c>
      <c r="H2" s="31" t="str">
        <f>B8</f>
        <v>Ｄ</v>
      </c>
      <c r="I2" s="31"/>
      <c r="J2" s="31" t="s">
        <v>66</v>
      </c>
      <c r="K2" s="31"/>
      <c r="L2" s="31"/>
      <c r="M2" s="32"/>
      <c r="N2" s="33"/>
      <c r="O2" s="31"/>
      <c r="P2" s="31"/>
      <c r="Q2" s="30" t="s">
        <v>138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67</v>
      </c>
      <c r="B3" s="30"/>
      <c r="C3" s="44" t="s">
        <v>106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68</v>
      </c>
      <c r="B4" s="30"/>
      <c r="C4" s="30" t="s">
        <v>191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69</v>
      </c>
      <c r="B5" s="30"/>
      <c r="C5" s="30" t="s">
        <v>135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209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1" t="s">
        <v>166</v>
      </c>
      <c r="C8" s="241"/>
      <c r="D8" s="241"/>
      <c r="E8" s="242" t="str">
        <f>B9</f>
        <v>豊栄</v>
      </c>
      <c r="F8" s="242"/>
      <c r="G8" s="242"/>
      <c r="H8" s="243" t="str">
        <f>B10</f>
        <v>亀山Ｃ</v>
      </c>
      <c r="I8" s="243"/>
      <c r="J8" s="243"/>
      <c r="K8" s="243" t="str">
        <f>B11</f>
        <v>ジュニオールＡ</v>
      </c>
      <c r="L8" s="243"/>
      <c r="M8" s="243"/>
      <c r="N8" s="243" t="str">
        <f>B12</f>
        <v>桐原東Ａ</v>
      </c>
      <c r="O8" s="243"/>
      <c r="P8" s="243"/>
      <c r="Q8" s="237" t="str">
        <f>B13</f>
        <v>野洲Ａ</v>
      </c>
      <c r="R8" s="237"/>
      <c r="S8" s="237"/>
      <c r="T8" s="237" t="str">
        <f>B14</f>
        <v>ジュニオールＢ</v>
      </c>
      <c r="U8" s="237"/>
      <c r="V8" s="237"/>
      <c r="W8" s="238" t="str">
        <f>B15</f>
        <v>八幡</v>
      </c>
      <c r="X8" s="238"/>
      <c r="Y8" s="238"/>
      <c r="Z8" s="239" t="s">
        <v>55</v>
      </c>
      <c r="AA8" s="239"/>
      <c r="AB8" s="239"/>
      <c r="AC8" s="240" t="s">
        <v>70</v>
      </c>
      <c r="AD8" s="240"/>
      <c r="AE8" s="240"/>
      <c r="AF8" s="240" t="s">
        <v>71</v>
      </c>
      <c r="AG8" s="240"/>
      <c r="AH8" s="240"/>
      <c r="AI8" s="240" t="s">
        <v>72</v>
      </c>
      <c r="AJ8" s="240"/>
      <c r="AK8" s="240"/>
      <c r="AL8" s="235" t="s">
        <v>11</v>
      </c>
      <c r="AM8" s="235"/>
      <c r="AN8" s="235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302" t="s">
        <v>81</v>
      </c>
      <c r="C9" s="302"/>
      <c r="D9" s="302"/>
      <c r="E9" s="135"/>
      <c r="F9" s="136"/>
      <c r="G9" s="137"/>
      <c r="H9" s="138"/>
      <c r="I9" s="136" t="s">
        <v>208</v>
      </c>
      <c r="J9" s="137"/>
      <c r="K9" s="138">
        <v>3</v>
      </c>
      <c r="L9" s="136" t="s">
        <v>235</v>
      </c>
      <c r="M9" s="137">
        <v>6</v>
      </c>
      <c r="N9" s="138">
        <v>1</v>
      </c>
      <c r="O9" s="136" t="s">
        <v>235</v>
      </c>
      <c r="P9" s="137">
        <v>4</v>
      </c>
      <c r="Q9" s="138">
        <v>2</v>
      </c>
      <c r="R9" s="136" t="s">
        <v>234</v>
      </c>
      <c r="S9" s="136">
        <v>2</v>
      </c>
      <c r="T9" s="138">
        <v>5</v>
      </c>
      <c r="U9" s="136" t="s">
        <v>236</v>
      </c>
      <c r="V9" s="136">
        <v>0</v>
      </c>
      <c r="W9" s="138"/>
      <c r="X9" s="136" t="s">
        <v>208</v>
      </c>
      <c r="Y9" s="142"/>
      <c r="Z9" s="164">
        <v>4</v>
      </c>
      <c r="AA9" s="165"/>
      <c r="AB9" s="166"/>
      <c r="AC9" s="167">
        <f>E9+H9+K9+N9+Q9+T9+W9</f>
        <v>11</v>
      </c>
      <c r="AD9" s="165"/>
      <c r="AE9" s="166"/>
      <c r="AF9" s="167">
        <f>G9+J9+M9+P9+S9+V9+Y9</f>
        <v>12</v>
      </c>
      <c r="AG9" s="165"/>
      <c r="AH9" s="166"/>
      <c r="AI9" s="167">
        <f>AC9-AF9</f>
        <v>-1</v>
      </c>
      <c r="AJ9" s="165"/>
      <c r="AK9" s="166"/>
      <c r="AL9" s="167"/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109</v>
      </c>
      <c r="C10" s="228"/>
      <c r="D10" s="228"/>
      <c r="E10" s="139"/>
      <c r="F10" s="134" t="s">
        <v>208</v>
      </c>
      <c r="G10" s="140"/>
      <c r="H10" s="141"/>
      <c r="I10" s="134"/>
      <c r="J10" s="140"/>
      <c r="K10" s="141"/>
      <c r="L10" s="134" t="s">
        <v>208</v>
      </c>
      <c r="M10" s="140"/>
      <c r="N10" s="141">
        <v>0</v>
      </c>
      <c r="O10" s="134" t="s">
        <v>235</v>
      </c>
      <c r="P10" s="140">
        <v>7</v>
      </c>
      <c r="Q10" s="141">
        <v>0</v>
      </c>
      <c r="R10" s="134" t="s">
        <v>235</v>
      </c>
      <c r="S10" s="134">
        <v>4</v>
      </c>
      <c r="T10" s="141">
        <v>1</v>
      </c>
      <c r="U10" s="134" t="s">
        <v>234</v>
      </c>
      <c r="V10" s="134">
        <v>1</v>
      </c>
      <c r="W10" s="141">
        <v>0</v>
      </c>
      <c r="X10" s="134" t="s">
        <v>235</v>
      </c>
      <c r="Y10" s="143">
        <v>5</v>
      </c>
      <c r="Z10" s="156">
        <v>1</v>
      </c>
      <c r="AA10" s="157"/>
      <c r="AB10" s="158"/>
      <c r="AC10" s="162">
        <f aca="true" t="shared" si="0" ref="AC10:AC15">E10+H10+K10+N10+Q10+T10+W10</f>
        <v>1</v>
      </c>
      <c r="AD10" s="157"/>
      <c r="AE10" s="158"/>
      <c r="AF10" s="159">
        <f aca="true" t="shared" si="1" ref="AF10:AF15">G10+J10+M10+P10+S10+V10+Y10</f>
        <v>17</v>
      </c>
      <c r="AG10" s="160"/>
      <c r="AH10" s="161"/>
      <c r="AI10" s="160">
        <f aca="true" t="shared" si="2" ref="AI10:AI15">AC10-AF10</f>
        <v>-16</v>
      </c>
      <c r="AJ10" s="160"/>
      <c r="AK10" s="161"/>
      <c r="AL10" s="162"/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154</v>
      </c>
      <c r="B11" s="228" t="s">
        <v>168</v>
      </c>
      <c r="C11" s="228"/>
      <c r="D11" s="228"/>
      <c r="E11" s="139">
        <v>6</v>
      </c>
      <c r="F11" s="134" t="s">
        <v>236</v>
      </c>
      <c r="G11" s="140">
        <v>3</v>
      </c>
      <c r="H11" s="141"/>
      <c r="I11" s="134" t="s">
        <v>208</v>
      </c>
      <c r="J11" s="140"/>
      <c r="K11" s="141"/>
      <c r="L11" s="134"/>
      <c r="M11" s="140"/>
      <c r="N11" s="141"/>
      <c r="O11" s="134" t="s">
        <v>208</v>
      </c>
      <c r="P11" s="140"/>
      <c r="Q11" s="141">
        <v>4</v>
      </c>
      <c r="R11" s="134" t="s">
        <v>236</v>
      </c>
      <c r="S11" s="134">
        <v>2</v>
      </c>
      <c r="T11" s="141">
        <v>10</v>
      </c>
      <c r="U11" s="134" t="s">
        <v>236</v>
      </c>
      <c r="V11" s="134">
        <v>2</v>
      </c>
      <c r="W11" s="141">
        <v>2</v>
      </c>
      <c r="X11" s="134" t="s">
        <v>236</v>
      </c>
      <c r="Y11" s="143">
        <v>1</v>
      </c>
      <c r="Z11" s="156">
        <v>12</v>
      </c>
      <c r="AA11" s="157"/>
      <c r="AB11" s="158"/>
      <c r="AC11" s="159">
        <f t="shared" si="0"/>
        <v>22</v>
      </c>
      <c r="AD11" s="160"/>
      <c r="AE11" s="161"/>
      <c r="AF11" s="159">
        <f t="shared" si="1"/>
        <v>8</v>
      </c>
      <c r="AG11" s="160"/>
      <c r="AH11" s="161"/>
      <c r="AI11" s="160">
        <f t="shared" si="2"/>
        <v>14</v>
      </c>
      <c r="AJ11" s="160"/>
      <c r="AK11" s="161"/>
      <c r="AL11" s="162"/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8" t="s">
        <v>115</v>
      </c>
      <c r="C12" s="228"/>
      <c r="D12" s="228"/>
      <c r="E12" s="139">
        <v>4</v>
      </c>
      <c r="F12" s="134" t="s">
        <v>236</v>
      </c>
      <c r="G12" s="140">
        <v>1</v>
      </c>
      <c r="H12" s="141">
        <v>7</v>
      </c>
      <c r="I12" s="134" t="s">
        <v>236</v>
      </c>
      <c r="J12" s="140">
        <v>0</v>
      </c>
      <c r="K12" s="141"/>
      <c r="L12" s="134" t="s">
        <v>208</v>
      </c>
      <c r="M12" s="140"/>
      <c r="N12" s="141"/>
      <c r="O12" s="134"/>
      <c r="P12" s="140"/>
      <c r="Q12" s="141"/>
      <c r="R12" s="134" t="s">
        <v>208</v>
      </c>
      <c r="S12" s="134"/>
      <c r="T12" s="141">
        <v>4</v>
      </c>
      <c r="U12" s="134" t="s">
        <v>236</v>
      </c>
      <c r="V12" s="134">
        <v>0</v>
      </c>
      <c r="W12" s="141">
        <v>1</v>
      </c>
      <c r="X12" s="134" t="s">
        <v>236</v>
      </c>
      <c r="Y12" s="143">
        <v>0</v>
      </c>
      <c r="Z12" s="156">
        <v>12</v>
      </c>
      <c r="AA12" s="157"/>
      <c r="AB12" s="158"/>
      <c r="AC12" s="159">
        <f t="shared" si="0"/>
        <v>16</v>
      </c>
      <c r="AD12" s="160"/>
      <c r="AE12" s="161"/>
      <c r="AF12" s="159">
        <f t="shared" si="1"/>
        <v>1</v>
      </c>
      <c r="AG12" s="160"/>
      <c r="AH12" s="161"/>
      <c r="AI12" s="160">
        <f t="shared" si="2"/>
        <v>15</v>
      </c>
      <c r="AJ12" s="160"/>
      <c r="AK12" s="161"/>
      <c r="AL12" s="162"/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303" t="s">
        <v>167</v>
      </c>
      <c r="C13" s="303"/>
      <c r="D13" s="303"/>
      <c r="E13" s="139">
        <v>2</v>
      </c>
      <c r="F13" s="134" t="s">
        <v>234</v>
      </c>
      <c r="G13" s="140">
        <v>2</v>
      </c>
      <c r="H13" s="141">
        <v>4</v>
      </c>
      <c r="I13" s="134" t="s">
        <v>236</v>
      </c>
      <c r="J13" s="140">
        <v>0</v>
      </c>
      <c r="K13" s="141">
        <v>2</v>
      </c>
      <c r="L13" s="134" t="s">
        <v>235</v>
      </c>
      <c r="M13" s="140">
        <v>4</v>
      </c>
      <c r="N13" s="141"/>
      <c r="O13" s="134" t="s">
        <v>208</v>
      </c>
      <c r="P13" s="140"/>
      <c r="Q13" s="141"/>
      <c r="R13" s="134"/>
      <c r="S13" s="134"/>
      <c r="T13" s="141"/>
      <c r="U13" s="134" t="s">
        <v>208</v>
      </c>
      <c r="V13" s="134"/>
      <c r="W13" s="141">
        <v>3</v>
      </c>
      <c r="X13" s="134" t="s">
        <v>236</v>
      </c>
      <c r="Y13" s="143">
        <v>0</v>
      </c>
      <c r="Z13" s="156">
        <v>7</v>
      </c>
      <c r="AA13" s="157"/>
      <c r="AB13" s="158"/>
      <c r="AC13" s="159">
        <f t="shared" si="0"/>
        <v>11</v>
      </c>
      <c r="AD13" s="160"/>
      <c r="AE13" s="161"/>
      <c r="AF13" s="159">
        <f t="shared" si="1"/>
        <v>6</v>
      </c>
      <c r="AG13" s="160"/>
      <c r="AH13" s="161"/>
      <c r="AI13" s="160">
        <f t="shared" si="2"/>
        <v>5</v>
      </c>
      <c r="AJ13" s="160"/>
      <c r="AK13" s="161"/>
      <c r="AL13" s="162"/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169</v>
      </c>
      <c r="C14" s="228"/>
      <c r="D14" s="228"/>
      <c r="E14" s="139">
        <v>0</v>
      </c>
      <c r="F14" s="134" t="s">
        <v>235</v>
      </c>
      <c r="G14" s="140">
        <v>5</v>
      </c>
      <c r="H14" s="141">
        <v>1</v>
      </c>
      <c r="I14" s="134" t="s">
        <v>234</v>
      </c>
      <c r="J14" s="140">
        <v>1</v>
      </c>
      <c r="K14" s="141">
        <v>2</v>
      </c>
      <c r="L14" s="134" t="s">
        <v>235</v>
      </c>
      <c r="M14" s="140">
        <v>10</v>
      </c>
      <c r="N14" s="141">
        <v>0</v>
      </c>
      <c r="O14" s="134" t="s">
        <v>235</v>
      </c>
      <c r="P14" s="140">
        <v>4</v>
      </c>
      <c r="Q14" s="141"/>
      <c r="R14" s="134" t="s">
        <v>208</v>
      </c>
      <c r="S14" s="134"/>
      <c r="T14" s="141"/>
      <c r="U14" s="134"/>
      <c r="V14" s="134"/>
      <c r="W14" s="141"/>
      <c r="X14" s="134" t="s">
        <v>208</v>
      </c>
      <c r="Y14" s="143"/>
      <c r="Z14" s="156">
        <v>1</v>
      </c>
      <c r="AA14" s="157"/>
      <c r="AB14" s="158"/>
      <c r="AC14" s="159">
        <f t="shared" si="0"/>
        <v>3</v>
      </c>
      <c r="AD14" s="160"/>
      <c r="AE14" s="161"/>
      <c r="AF14" s="159">
        <f t="shared" si="1"/>
        <v>20</v>
      </c>
      <c r="AG14" s="160"/>
      <c r="AH14" s="161"/>
      <c r="AI14" s="160">
        <f t="shared" si="2"/>
        <v>-17</v>
      </c>
      <c r="AJ14" s="160"/>
      <c r="AK14" s="161"/>
      <c r="AL14" s="162"/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29" t="s">
        <v>77</v>
      </c>
      <c r="C15" s="229"/>
      <c r="D15" s="229"/>
      <c r="E15" s="144"/>
      <c r="F15" s="145" t="s">
        <v>208</v>
      </c>
      <c r="G15" s="146"/>
      <c r="H15" s="147">
        <v>5</v>
      </c>
      <c r="I15" s="145" t="s">
        <v>236</v>
      </c>
      <c r="J15" s="146">
        <v>0</v>
      </c>
      <c r="K15" s="147">
        <v>1</v>
      </c>
      <c r="L15" s="145" t="s">
        <v>235</v>
      </c>
      <c r="M15" s="146">
        <v>2</v>
      </c>
      <c r="N15" s="147">
        <v>0</v>
      </c>
      <c r="O15" s="145" t="s">
        <v>235</v>
      </c>
      <c r="P15" s="146">
        <v>1</v>
      </c>
      <c r="Q15" s="147">
        <v>0</v>
      </c>
      <c r="R15" s="145" t="s">
        <v>235</v>
      </c>
      <c r="S15" s="145">
        <v>3</v>
      </c>
      <c r="T15" s="147"/>
      <c r="U15" s="145" t="s">
        <v>208</v>
      </c>
      <c r="V15" s="145"/>
      <c r="W15" s="147"/>
      <c r="X15" s="145"/>
      <c r="Y15" s="148"/>
      <c r="Z15" s="234">
        <v>3</v>
      </c>
      <c r="AA15" s="153"/>
      <c r="AB15" s="154"/>
      <c r="AC15" s="152">
        <f t="shared" si="0"/>
        <v>6</v>
      </c>
      <c r="AD15" s="153"/>
      <c r="AE15" s="154"/>
      <c r="AF15" s="152">
        <f t="shared" si="1"/>
        <v>6</v>
      </c>
      <c r="AG15" s="153"/>
      <c r="AH15" s="154"/>
      <c r="AI15" s="153">
        <f t="shared" si="2"/>
        <v>0</v>
      </c>
      <c r="AJ15" s="153"/>
      <c r="AK15" s="154"/>
      <c r="AL15" s="152"/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217</v>
      </c>
      <c r="B16" s="36"/>
      <c r="C16" s="36"/>
      <c r="D16" s="37"/>
      <c r="E16" s="38" t="s">
        <v>139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218</v>
      </c>
      <c r="Q16" s="38"/>
      <c r="R16" s="38"/>
      <c r="S16" s="38"/>
      <c r="T16" s="38" t="s">
        <v>140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219</v>
      </c>
      <c r="AF16" s="38"/>
      <c r="AG16" s="38"/>
      <c r="AH16" s="38"/>
      <c r="AI16" s="38" t="s">
        <v>141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73</v>
      </c>
      <c r="B17" s="221"/>
      <c r="C17" s="221"/>
      <c r="D17" s="221"/>
      <c r="E17" s="221"/>
      <c r="F17" s="221" t="s">
        <v>232</v>
      </c>
      <c r="G17" s="246"/>
      <c r="H17" s="246"/>
      <c r="I17" s="246"/>
      <c r="J17" s="246"/>
      <c r="K17" s="246"/>
      <c r="L17" s="246"/>
      <c r="M17" s="246"/>
      <c r="N17" s="247"/>
      <c r="P17" s="230" t="s">
        <v>73</v>
      </c>
      <c r="Q17" s="221"/>
      <c r="R17" s="221"/>
      <c r="S17" s="221"/>
      <c r="T17" s="221"/>
      <c r="U17" s="221" t="s">
        <v>233</v>
      </c>
      <c r="V17" s="246"/>
      <c r="W17" s="246"/>
      <c r="X17" s="246"/>
      <c r="Y17" s="246"/>
      <c r="Z17" s="246"/>
      <c r="AA17" s="246"/>
      <c r="AB17" s="246"/>
      <c r="AC17" s="247"/>
      <c r="AE17" s="230" t="s">
        <v>73</v>
      </c>
      <c r="AF17" s="221"/>
      <c r="AG17" s="221"/>
      <c r="AH17" s="221"/>
      <c r="AI17" s="221"/>
      <c r="AJ17" s="221" t="s">
        <v>170</v>
      </c>
      <c r="AK17" s="246"/>
      <c r="AL17" s="246"/>
      <c r="AM17" s="246"/>
      <c r="AN17" s="246"/>
      <c r="AO17" s="246"/>
      <c r="AP17" s="246"/>
      <c r="AQ17" s="246"/>
      <c r="AR17" s="247"/>
    </row>
    <row r="18" spans="1:44" s="5" customFormat="1" ht="28.5" customHeight="1">
      <c r="A18" s="223" t="s">
        <v>74</v>
      </c>
      <c r="B18" s="224"/>
      <c r="C18" s="224"/>
      <c r="D18" s="224"/>
      <c r="E18" s="224"/>
      <c r="F18" s="225" t="s">
        <v>230</v>
      </c>
      <c r="G18" s="226"/>
      <c r="H18" s="226"/>
      <c r="I18" s="226"/>
      <c r="J18" s="226"/>
      <c r="K18" s="226"/>
      <c r="L18" s="226"/>
      <c r="M18" s="226"/>
      <c r="N18" s="227"/>
      <c r="P18" s="223" t="s">
        <v>74</v>
      </c>
      <c r="Q18" s="224"/>
      <c r="R18" s="224"/>
      <c r="S18" s="224"/>
      <c r="T18" s="224"/>
      <c r="U18" s="225" t="s">
        <v>190</v>
      </c>
      <c r="V18" s="226"/>
      <c r="W18" s="226"/>
      <c r="X18" s="226"/>
      <c r="Y18" s="226"/>
      <c r="Z18" s="226"/>
      <c r="AA18" s="226"/>
      <c r="AB18" s="226"/>
      <c r="AC18" s="227"/>
      <c r="AE18" s="223" t="s">
        <v>74</v>
      </c>
      <c r="AF18" s="224"/>
      <c r="AG18" s="224"/>
      <c r="AH18" s="224"/>
      <c r="AI18" s="224"/>
      <c r="AJ18" s="225" t="s">
        <v>231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75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104</v>
      </c>
      <c r="L19" s="177"/>
      <c r="M19" s="177" t="s">
        <v>107</v>
      </c>
      <c r="N19" s="219"/>
      <c r="P19" s="220" t="s">
        <v>75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104</v>
      </c>
      <c r="AA19" s="177"/>
      <c r="AB19" s="177" t="s">
        <v>107</v>
      </c>
      <c r="AC19" s="219"/>
      <c r="AE19" s="220" t="s">
        <v>75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104</v>
      </c>
      <c r="AP19" s="177"/>
      <c r="AQ19" s="177" t="s">
        <v>107</v>
      </c>
      <c r="AR19" s="219"/>
    </row>
    <row r="20" spans="1:44" ht="36.75" customHeight="1" thickTop="1">
      <c r="A20" s="214">
        <v>1</v>
      </c>
      <c r="B20" s="215"/>
      <c r="C20" s="295">
        <v>0.3958333333333333</v>
      </c>
      <c r="D20" s="295"/>
      <c r="E20" s="295"/>
      <c r="F20" s="299" t="str">
        <f aca="true" t="shared" si="3" ref="F20:F25">B10</f>
        <v>亀山Ｃ</v>
      </c>
      <c r="G20" s="300"/>
      <c r="H20" s="89" t="s">
        <v>30</v>
      </c>
      <c r="I20" s="300" t="str">
        <f>B15</f>
        <v>八幡</v>
      </c>
      <c r="J20" s="301"/>
      <c r="K20" s="296" t="str">
        <f>B11</f>
        <v>ジュニオールＡ</v>
      </c>
      <c r="L20" s="297"/>
      <c r="M20" s="287" t="str">
        <f>B9</f>
        <v>豊栄</v>
      </c>
      <c r="N20" s="288"/>
      <c r="O20" s="90"/>
      <c r="P20" s="293" t="s">
        <v>20</v>
      </c>
      <c r="Q20" s="294"/>
      <c r="R20" s="298">
        <v>0.375</v>
      </c>
      <c r="S20" s="298"/>
      <c r="T20" s="298"/>
      <c r="U20" s="262" t="str">
        <f>B11</f>
        <v>ジュニオールＡ</v>
      </c>
      <c r="V20" s="263"/>
      <c r="W20" s="89" t="s">
        <v>30</v>
      </c>
      <c r="X20" s="263" t="str">
        <f>B14</f>
        <v>ジュニオールＢ</v>
      </c>
      <c r="Y20" s="264"/>
      <c r="Z20" s="287" t="str">
        <f>B12</f>
        <v>桐原東Ａ</v>
      </c>
      <c r="AA20" s="287"/>
      <c r="AB20" s="289" t="str">
        <f>B15</f>
        <v>八幡</v>
      </c>
      <c r="AC20" s="290"/>
      <c r="AD20" s="90"/>
      <c r="AE20" s="293" t="s">
        <v>22</v>
      </c>
      <c r="AF20" s="294"/>
      <c r="AG20" s="295">
        <v>0.3958333333333333</v>
      </c>
      <c r="AH20" s="295"/>
      <c r="AI20" s="295"/>
      <c r="AJ20" s="262" t="str">
        <f>B12</f>
        <v>桐原東Ａ</v>
      </c>
      <c r="AK20" s="263"/>
      <c r="AL20" s="89" t="s">
        <v>30</v>
      </c>
      <c r="AM20" s="263" t="str">
        <f>B13</f>
        <v>野洲Ａ</v>
      </c>
      <c r="AN20" s="264"/>
      <c r="AO20" s="289" t="str">
        <f>AJ21</f>
        <v>八幡</v>
      </c>
      <c r="AP20" s="289"/>
      <c r="AQ20" s="287" t="str">
        <f>AM21</f>
        <v>豊栄</v>
      </c>
      <c r="AR20" s="288"/>
    </row>
    <row r="21" spans="1:44" ht="36.75" customHeight="1">
      <c r="A21" s="206">
        <v>2</v>
      </c>
      <c r="B21" s="207"/>
      <c r="C21" s="282">
        <v>0.4305555555555556</v>
      </c>
      <c r="D21" s="282"/>
      <c r="E21" s="282"/>
      <c r="F21" s="291" t="str">
        <f t="shared" si="3"/>
        <v>ジュニオールＡ</v>
      </c>
      <c r="G21" s="292"/>
      <c r="H21" s="89" t="s">
        <v>30</v>
      </c>
      <c r="I21" s="256" t="str">
        <f aca="true" t="shared" si="4" ref="I21:I26">B9</f>
        <v>豊栄</v>
      </c>
      <c r="J21" s="257"/>
      <c r="K21" s="287" t="str">
        <f>B10</f>
        <v>亀山Ｃ</v>
      </c>
      <c r="L21" s="287"/>
      <c r="M21" s="289" t="str">
        <f>B15</f>
        <v>八幡</v>
      </c>
      <c r="N21" s="290"/>
      <c r="O21" s="90"/>
      <c r="P21" s="280" t="s">
        <v>23</v>
      </c>
      <c r="Q21" s="281"/>
      <c r="R21" s="283">
        <v>0.40972222222222227</v>
      </c>
      <c r="S21" s="283"/>
      <c r="T21" s="283"/>
      <c r="U21" s="258" t="str">
        <f>B12</f>
        <v>桐原東Ａ</v>
      </c>
      <c r="V21" s="256"/>
      <c r="W21" s="89" t="s">
        <v>30</v>
      </c>
      <c r="X21" s="260" t="str">
        <f>B15</f>
        <v>八幡</v>
      </c>
      <c r="Y21" s="261"/>
      <c r="Z21" s="284" t="str">
        <f>B14</f>
        <v>ジュニオールＢ</v>
      </c>
      <c r="AA21" s="278"/>
      <c r="AB21" s="284" t="str">
        <f>B11</f>
        <v>ジュニオールＡ</v>
      </c>
      <c r="AC21" s="279"/>
      <c r="AD21" s="90"/>
      <c r="AE21" s="280" t="s">
        <v>15</v>
      </c>
      <c r="AF21" s="281"/>
      <c r="AG21" s="282">
        <v>0.4305555555555556</v>
      </c>
      <c r="AH21" s="282"/>
      <c r="AI21" s="282"/>
      <c r="AJ21" s="259" t="str">
        <f>B15</f>
        <v>八幡</v>
      </c>
      <c r="AK21" s="260"/>
      <c r="AL21" s="89" t="s">
        <v>30</v>
      </c>
      <c r="AM21" s="256" t="str">
        <f>B9</f>
        <v>豊栄</v>
      </c>
      <c r="AN21" s="257"/>
      <c r="AO21" s="287" t="str">
        <f>AJ20</f>
        <v>桐原東Ａ</v>
      </c>
      <c r="AP21" s="287"/>
      <c r="AQ21" s="287" t="str">
        <f>AM20</f>
        <v>野洲Ａ</v>
      </c>
      <c r="AR21" s="288"/>
    </row>
    <row r="22" spans="1:44" ht="36.75" customHeight="1">
      <c r="A22" s="206">
        <v>3</v>
      </c>
      <c r="B22" s="207"/>
      <c r="C22" s="282">
        <v>0.46527777777777773</v>
      </c>
      <c r="D22" s="282"/>
      <c r="E22" s="282"/>
      <c r="F22" s="258" t="str">
        <f t="shared" si="3"/>
        <v>桐原東Ａ</v>
      </c>
      <c r="G22" s="256"/>
      <c r="H22" s="89" t="s">
        <v>30</v>
      </c>
      <c r="I22" s="260" t="str">
        <f t="shared" si="4"/>
        <v>亀山Ｃ</v>
      </c>
      <c r="J22" s="261"/>
      <c r="K22" s="277" t="str">
        <f>B9</f>
        <v>豊栄</v>
      </c>
      <c r="L22" s="277"/>
      <c r="M22" s="284" t="str">
        <f>B14</f>
        <v>ジュニオールＢ</v>
      </c>
      <c r="N22" s="279"/>
      <c r="O22" s="90"/>
      <c r="P22" s="280" t="s">
        <v>14</v>
      </c>
      <c r="Q22" s="281"/>
      <c r="R22" s="283">
        <v>0.4444444444444444</v>
      </c>
      <c r="S22" s="283"/>
      <c r="T22" s="283"/>
      <c r="U22" s="258" t="str">
        <f>B13</f>
        <v>野洲Ａ</v>
      </c>
      <c r="V22" s="256"/>
      <c r="W22" s="89" t="s">
        <v>30</v>
      </c>
      <c r="X22" s="256" t="str">
        <f>B9</f>
        <v>豊栄</v>
      </c>
      <c r="Y22" s="257"/>
      <c r="Z22" s="286" t="str">
        <f>B15</f>
        <v>八幡</v>
      </c>
      <c r="AA22" s="286"/>
      <c r="AB22" s="277" t="str">
        <f>B10</f>
        <v>亀山Ｃ</v>
      </c>
      <c r="AC22" s="285"/>
      <c r="AD22" s="90"/>
      <c r="AE22" s="280" t="s">
        <v>24</v>
      </c>
      <c r="AF22" s="281"/>
      <c r="AG22" s="282">
        <v>0.46527777777777773</v>
      </c>
      <c r="AH22" s="282"/>
      <c r="AI22" s="282"/>
      <c r="AJ22" s="258" t="str">
        <f>B13</f>
        <v>野洲Ａ</v>
      </c>
      <c r="AK22" s="256"/>
      <c r="AL22" s="89" t="s">
        <v>30</v>
      </c>
      <c r="AM22" s="256" t="str">
        <f>B14</f>
        <v>ジュニオールＢ</v>
      </c>
      <c r="AN22" s="257"/>
      <c r="AO22" s="277" t="str">
        <f>AM21</f>
        <v>豊栄</v>
      </c>
      <c r="AP22" s="277"/>
      <c r="AQ22" s="277" t="str">
        <f>B10</f>
        <v>亀山Ｃ</v>
      </c>
      <c r="AR22" s="285"/>
    </row>
    <row r="23" spans="1:44" ht="36.75" customHeight="1">
      <c r="A23" s="206">
        <v>4</v>
      </c>
      <c r="B23" s="207"/>
      <c r="C23" s="282">
        <v>0.5</v>
      </c>
      <c r="D23" s="282"/>
      <c r="E23" s="282"/>
      <c r="F23" s="258" t="str">
        <f t="shared" si="3"/>
        <v>野洲Ａ</v>
      </c>
      <c r="G23" s="256"/>
      <c r="H23" s="89" t="s">
        <v>30</v>
      </c>
      <c r="I23" s="256" t="str">
        <f t="shared" si="4"/>
        <v>ジュニオールＡ</v>
      </c>
      <c r="J23" s="257"/>
      <c r="K23" s="277" t="str">
        <f>B12</f>
        <v>桐原東Ａ</v>
      </c>
      <c r="L23" s="277"/>
      <c r="M23" s="277" t="str">
        <f>B10</f>
        <v>亀山Ｃ</v>
      </c>
      <c r="N23" s="285"/>
      <c r="O23" s="90"/>
      <c r="P23" s="280" t="s">
        <v>18</v>
      </c>
      <c r="Q23" s="281"/>
      <c r="R23" s="283">
        <v>0.4791666666666667</v>
      </c>
      <c r="S23" s="283"/>
      <c r="T23" s="283"/>
      <c r="U23" s="258" t="str">
        <f>B14</f>
        <v>ジュニオールＢ</v>
      </c>
      <c r="V23" s="256"/>
      <c r="W23" s="89" t="s">
        <v>30</v>
      </c>
      <c r="X23" s="260" t="str">
        <f>B10</f>
        <v>亀山Ｃ</v>
      </c>
      <c r="Y23" s="261"/>
      <c r="Z23" s="277" t="str">
        <f>B13</f>
        <v>野洲Ａ</v>
      </c>
      <c r="AA23" s="277"/>
      <c r="AB23" s="277" t="str">
        <f>B9</f>
        <v>豊栄</v>
      </c>
      <c r="AC23" s="285"/>
      <c r="AD23" s="90"/>
      <c r="AE23" s="280" t="s">
        <v>19</v>
      </c>
      <c r="AF23" s="281"/>
      <c r="AG23" s="282">
        <v>0.5</v>
      </c>
      <c r="AH23" s="282"/>
      <c r="AI23" s="282"/>
      <c r="AJ23" s="258" t="str">
        <f>B11</f>
        <v>ジュニオールＡ</v>
      </c>
      <c r="AK23" s="256"/>
      <c r="AL23" s="89" t="s">
        <v>30</v>
      </c>
      <c r="AM23" s="256" t="str">
        <f>B12</f>
        <v>桐原東Ａ</v>
      </c>
      <c r="AN23" s="257"/>
      <c r="AO23" s="277" t="str">
        <f>AJ22</f>
        <v>野洲Ａ</v>
      </c>
      <c r="AP23" s="277"/>
      <c r="AQ23" s="284" t="str">
        <f>AM22</f>
        <v>ジュニオールＢ</v>
      </c>
      <c r="AR23" s="279"/>
    </row>
    <row r="24" spans="1:44" ht="36.75" customHeight="1">
      <c r="A24" s="206">
        <v>5</v>
      </c>
      <c r="B24" s="207"/>
      <c r="C24" s="282">
        <v>0.5347222222222222</v>
      </c>
      <c r="D24" s="282"/>
      <c r="E24" s="282"/>
      <c r="F24" s="258" t="str">
        <f t="shared" si="3"/>
        <v>ジュニオールＢ</v>
      </c>
      <c r="G24" s="256"/>
      <c r="H24" s="91" t="s">
        <v>30</v>
      </c>
      <c r="I24" s="256" t="str">
        <f t="shared" si="4"/>
        <v>桐原東Ａ</v>
      </c>
      <c r="J24" s="257"/>
      <c r="K24" s="277" t="str">
        <f>B13</f>
        <v>野洲Ａ</v>
      </c>
      <c r="L24" s="277"/>
      <c r="M24" s="284" t="str">
        <f>B11</f>
        <v>ジュニオールＡ</v>
      </c>
      <c r="N24" s="279"/>
      <c r="O24" s="90"/>
      <c r="P24" s="280" t="s">
        <v>21</v>
      </c>
      <c r="Q24" s="281"/>
      <c r="R24" s="283">
        <v>0.513888888888889</v>
      </c>
      <c r="S24" s="283"/>
      <c r="T24" s="283"/>
      <c r="U24" s="259" t="str">
        <f>B15</f>
        <v>八幡</v>
      </c>
      <c r="V24" s="260"/>
      <c r="W24" s="91" t="s">
        <v>30</v>
      </c>
      <c r="X24" s="256" t="str">
        <f>B11</f>
        <v>ジュニオールＡ</v>
      </c>
      <c r="Y24" s="257"/>
      <c r="Z24" s="277" t="str">
        <f>B10</f>
        <v>亀山Ｃ</v>
      </c>
      <c r="AA24" s="277"/>
      <c r="AB24" s="284" t="str">
        <f>B14</f>
        <v>ジュニオールＢ</v>
      </c>
      <c r="AC24" s="279"/>
      <c r="AD24" s="90"/>
      <c r="AE24" s="280" t="s">
        <v>12</v>
      </c>
      <c r="AF24" s="281"/>
      <c r="AG24" s="282">
        <v>0.5347222222222222</v>
      </c>
      <c r="AH24" s="282"/>
      <c r="AI24" s="282"/>
      <c r="AJ24" s="258" t="str">
        <f>B9</f>
        <v>豊栄</v>
      </c>
      <c r="AK24" s="256"/>
      <c r="AL24" s="91" t="s">
        <v>30</v>
      </c>
      <c r="AM24" s="260" t="str">
        <f>B10</f>
        <v>亀山Ｃ</v>
      </c>
      <c r="AN24" s="261"/>
      <c r="AO24" s="284" t="str">
        <f>AJ23</f>
        <v>ジュニオールＡ</v>
      </c>
      <c r="AP24" s="278"/>
      <c r="AQ24" s="278" t="str">
        <f>AM23</f>
        <v>桐原東Ａ</v>
      </c>
      <c r="AR24" s="279"/>
    </row>
    <row r="25" spans="1:44" ht="36.75" customHeight="1">
      <c r="A25" s="206">
        <v>6</v>
      </c>
      <c r="B25" s="207"/>
      <c r="C25" s="282">
        <v>0.5694444444444444</v>
      </c>
      <c r="D25" s="282"/>
      <c r="E25" s="282"/>
      <c r="F25" s="259" t="str">
        <f t="shared" si="3"/>
        <v>八幡</v>
      </c>
      <c r="G25" s="260"/>
      <c r="H25" s="91" t="s">
        <v>30</v>
      </c>
      <c r="I25" s="256" t="str">
        <f t="shared" si="4"/>
        <v>野洲Ａ</v>
      </c>
      <c r="J25" s="257"/>
      <c r="K25" s="277" t="str">
        <f>B14</f>
        <v>ジュニオールＢ</v>
      </c>
      <c r="L25" s="277"/>
      <c r="M25" s="278" t="str">
        <f>B12</f>
        <v>桐原東Ａ</v>
      </c>
      <c r="N25" s="279"/>
      <c r="O25" s="90"/>
      <c r="P25" s="280" t="s">
        <v>13</v>
      </c>
      <c r="Q25" s="281"/>
      <c r="R25" s="283">
        <v>0.548611111111111</v>
      </c>
      <c r="S25" s="283"/>
      <c r="T25" s="283"/>
      <c r="U25" s="258" t="str">
        <f>B9</f>
        <v>豊栄</v>
      </c>
      <c r="V25" s="256"/>
      <c r="W25" s="91" t="s">
        <v>30</v>
      </c>
      <c r="X25" s="256" t="str">
        <f>B12</f>
        <v>桐原東Ａ</v>
      </c>
      <c r="Y25" s="257"/>
      <c r="Z25" s="277" t="str">
        <f>B11</f>
        <v>ジュニオールＡ</v>
      </c>
      <c r="AA25" s="277"/>
      <c r="AB25" s="278" t="str">
        <f>B13</f>
        <v>野洲Ａ</v>
      </c>
      <c r="AC25" s="279"/>
      <c r="AD25" s="90"/>
      <c r="AE25" s="280" t="s">
        <v>25</v>
      </c>
      <c r="AF25" s="281"/>
      <c r="AG25" s="282">
        <v>0.5694444444444444</v>
      </c>
      <c r="AH25" s="282"/>
      <c r="AI25" s="282"/>
      <c r="AJ25" s="258" t="str">
        <f>B14</f>
        <v>ジュニオールＢ</v>
      </c>
      <c r="AK25" s="256"/>
      <c r="AL25" s="91" t="s">
        <v>30</v>
      </c>
      <c r="AM25" s="260" t="str">
        <f>B15</f>
        <v>八幡</v>
      </c>
      <c r="AN25" s="261"/>
      <c r="AO25" s="277" t="str">
        <f>AM24</f>
        <v>亀山Ｃ</v>
      </c>
      <c r="AP25" s="277"/>
      <c r="AQ25" s="278" t="str">
        <f>B11</f>
        <v>ジュニオールＡ</v>
      </c>
      <c r="AR25" s="279"/>
    </row>
    <row r="26" spans="1:44" ht="36.75" customHeight="1" thickBot="1">
      <c r="A26" s="199">
        <v>7</v>
      </c>
      <c r="B26" s="200"/>
      <c r="C26" s="270">
        <v>0.6041666666666666</v>
      </c>
      <c r="D26" s="270"/>
      <c r="E26" s="270"/>
      <c r="F26" s="276" t="str">
        <f>B9</f>
        <v>豊栄</v>
      </c>
      <c r="G26" s="254"/>
      <c r="H26" s="92" t="s">
        <v>30</v>
      </c>
      <c r="I26" s="254" t="str">
        <f t="shared" si="4"/>
        <v>ジュニオールＢ</v>
      </c>
      <c r="J26" s="255"/>
      <c r="K26" s="274" t="str">
        <f>B15</f>
        <v>八幡</v>
      </c>
      <c r="L26" s="274"/>
      <c r="M26" s="266" t="str">
        <f>B13</f>
        <v>野洲Ａ</v>
      </c>
      <c r="N26" s="267"/>
      <c r="O26" s="90"/>
      <c r="P26" s="268" t="s">
        <v>17</v>
      </c>
      <c r="Q26" s="269"/>
      <c r="R26" s="275">
        <v>0.5833333333333334</v>
      </c>
      <c r="S26" s="275"/>
      <c r="T26" s="275"/>
      <c r="U26" s="252" t="str">
        <f>B10</f>
        <v>亀山Ｃ</v>
      </c>
      <c r="V26" s="253"/>
      <c r="W26" s="92" t="s">
        <v>30</v>
      </c>
      <c r="X26" s="254" t="str">
        <f>B13</f>
        <v>野洲Ａ</v>
      </c>
      <c r="Y26" s="255"/>
      <c r="Z26" s="265" t="str">
        <f>B9</f>
        <v>豊栄</v>
      </c>
      <c r="AA26" s="265"/>
      <c r="AB26" s="266" t="str">
        <f>B12</f>
        <v>桐原東Ａ</v>
      </c>
      <c r="AC26" s="267"/>
      <c r="AD26" s="90"/>
      <c r="AE26" s="268" t="s">
        <v>16</v>
      </c>
      <c r="AF26" s="269"/>
      <c r="AG26" s="270">
        <v>0.6041666666666666</v>
      </c>
      <c r="AH26" s="270"/>
      <c r="AI26" s="270"/>
      <c r="AJ26" s="252" t="str">
        <f>B10</f>
        <v>亀山Ｃ</v>
      </c>
      <c r="AK26" s="253"/>
      <c r="AL26" s="92" t="s">
        <v>30</v>
      </c>
      <c r="AM26" s="254" t="str">
        <f>B11</f>
        <v>ジュニオールＡ</v>
      </c>
      <c r="AN26" s="255"/>
      <c r="AO26" s="271" t="str">
        <f>AJ25</f>
        <v>ジュニオールＢ</v>
      </c>
      <c r="AP26" s="266"/>
      <c r="AQ26" s="272" t="str">
        <f>AM25</f>
        <v>八幡</v>
      </c>
      <c r="AR26" s="273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5:AH15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23:B23"/>
    <mergeCell ref="C23:E23"/>
    <mergeCell ref="K23:L23"/>
    <mergeCell ref="M23:N23"/>
    <mergeCell ref="P23:Q23"/>
    <mergeCell ref="R23:T23"/>
    <mergeCell ref="I23:J23"/>
    <mergeCell ref="F23:G23"/>
    <mergeCell ref="Z23:AA23"/>
    <mergeCell ref="AB23:AC23"/>
    <mergeCell ref="AE23:AF23"/>
    <mergeCell ref="AG23:AI23"/>
    <mergeCell ref="AO23:AP23"/>
    <mergeCell ref="AQ23:AR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5:B25"/>
    <mergeCell ref="C25:E25"/>
    <mergeCell ref="K25:L25"/>
    <mergeCell ref="M25:N25"/>
    <mergeCell ref="P25:Q25"/>
    <mergeCell ref="R25:T25"/>
    <mergeCell ref="F25:G25"/>
    <mergeCell ref="I25:J25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I26:J26"/>
    <mergeCell ref="F26:G26"/>
    <mergeCell ref="Z26:AA26"/>
    <mergeCell ref="AB26:AC26"/>
    <mergeCell ref="AE26:AF26"/>
    <mergeCell ref="AG26:AI26"/>
    <mergeCell ref="AO26:AP26"/>
    <mergeCell ref="AQ26:AR26"/>
    <mergeCell ref="AM26:AN26"/>
    <mergeCell ref="AJ26:AK26"/>
    <mergeCell ref="U20:V20"/>
    <mergeCell ref="X20:Y20"/>
    <mergeCell ref="U23:V23"/>
    <mergeCell ref="X24:Y24"/>
    <mergeCell ref="AM22:AN22"/>
    <mergeCell ref="AJ23:AK23"/>
    <mergeCell ref="X22:Y22"/>
    <mergeCell ref="U22:V22"/>
    <mergeCell ref="U21:V21"/>
    <mergeCell ref="X21:Y21"/>
    <mergeCell ref="U26:V26"/>
    <mergeCell ref="X26:Y26"/>
    <mergeCell ref="X25:Y25"/>
    <mergeCell ref="U25:V25"/>
    <mergeCell ref="U24:V24"/>
    <mergeCell ref="X23:Y23"/>
    <mergeCell ref="Z9:AB9"/>
    <mergeCell ref="Z10:AB10"/>
    <mergeCell ref="Z11:AB11"/>
    <mergeCell ref="Z12:AB12"/>
    <mergeCell ref="Z13:AB13"/>
    <mergeCell ref="Z14:AB14"/>
    <mergeCell ref="AC9:AE9"/>
    <mergeCell ref="AC10:AE10"/>
    <mergeCell ref="AF9:AH9"/>
    <mergeCell ref="AI9:AK9"/>
    <mergeCell ref="AF10:AH10"/>
    <mergeCell ref="AI10:AK10"/>
    <mergeCell ref="AC11:AE11"/>
    <mergeCell ref="AF11:AH11"/>
    <mergeCell ref="AI11:AK11"/>
    <mergeCell ref="AC12:AE12"/>
    <mergeCell ref="AF12:AH12"/>
    <mergeCell ref="AI12:AK12"/>
    <mergeCell ref="AC13:AE13"/>
    <mergeCell ref="AF13:AH13"/>
    <mergeCell ref="AI13:AK13"/>
    <mergeCell ref="AC14:AE14"/>
    <mergeCell ref="AF14:AH14"/>
    <mergeCell ref="AI14:AK14"/>
    <mergeCell ref="AI15:AK15"/>
    <mergeCell ref="AL9:AN9"/>
    <mergeCell ref="AL10:AN10"/>
    <mergeCell ref="AL11:AN11"/>
    <mergeCell ref="AL12:AN12"/>
    <mergeCell ref="AL13:AN13"/>
    <mergeCell ref="AL14:AN14"/>
    <mergeCell ref="AL15:AN1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1">
      <selection activeCell="A1" sqref="A1"/>
    </sheetView>
  </sheetViews>
  <sheetFormatPr defaultColWidth="3.00390625" defaultRowHeight="36.75" customHeight="1"/>
  <cols>
    <col min="1" max="6" width="3.00390625" style="26" customWidth="1"/>
    <col min="7" max="7" width="4.00390625" style="26" bestFit="1" customWidth="1"/>
    <col min="8" max="10" width="3.00390625" style="26" customWidth="1"/>
    <col min="11" max="11" width="4.00390625" style="26" bestFit="1" customWidth="1"/>
    <col min="12" max="15" width="3.00390625" style="26" customWidth="1"/>
    <col min="16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181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64</v>
      </c>
      <c r="B2" s="31"/>
      <c r="C2" s="31"/>
      <c r="D2" s="31"/>
      <c r="E2" s="31"/>
      <c r="F2" s="31"/>
      <c r="G2" s="31" t="s">
        <v>65</v>
      </c>
      <c r="H2" s="31" t="str">
        <f>B8</f>
        <v>Ｅ</v>
      </c>
      <c r="I2" s="31"/>
      <c r="J2" s="31" t="s">
        <v>66</v>
      </c>
      <c r="K2" s="31"/>
      <c r="L2" s="31"/>
      <c r="M2" s="32"/>
      <c r="N2" s="33"/>
      <c r="O2" s="31"/>
      <c r="P2" s="31"/>
      <c r="Q2" s="30" t="s">
        <v>138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67</v>
      </c>
      <c r="B3" s="30"/>
      <c r="C3" s="44" t="s">
        <v>106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68</v>
      </c>
      <c r="B4" s="30"/>
      <c r="C4" s="30" t="s">
        <v>192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69</v>
      </c>
      <c r="B5" s="30"/>
      <c r="C5" s="30" t="s">
        <v>135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209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1" t="s">
        <v>9</v>
      </c>
      <c r="C8" s="241"/>
      <c r="D8" s="241"/>
      <c r="E8" s="242" t="str">
        <f>B9</f>
        <v>能登川</v>
      </c>
      <c r="F8" s="242"/>
      <c r="G8" s="242"/>
      <c r="H8" s="243" t="str">
        <f>B10</f>
        <v>愛知Ｃ</v>
      </c>
      <c r="I8" s="243"/>
      <c r="J8" s="243"/>
      <c r="K8" s="243" t="str">
        <f>B11</f>
        <v>金田</v>
      </c>
      <c r="L8" s="243"/>
      <c r="M8" s="243"/>
      <c r="N8" s="243" t="str">
        <f>B12</f>
        <v>北野Ａ</v>
      </c>
      <c r="O8" s="243"/>
      <c r="P8" s="243"/>
      <c r="Q8" s="237" t="str">
        <f>B13</f>
        <v>金城Ｂ</v>
      </c>
      <c r="R8" s="237"/>
      <c r="S8" s="237"/>
      <c r="T8" s="237" t="str">
        <f>B14</f>
        <v>永源寺</v>
      </c>
      <c r="U8" s="237"/>
      <c r="V8" s="237"/>
      <c r="W8" s="327">
        <f>B15</f>
        <v>0</v>
      </c>
      <c r="X8" s="327"/>
      <c r="Y8" s="327"/>
      <c r="Z8" s="239" t="s">
        <v>55</v>
      </c>
      <c r="AA8" s="239"/>
      <c r="AB8" s="239"/>
      <c r="AC8" s="240" t="s">
        <v>70</v>
      </c>
      <c r="AD8" s="240"/>
      <c r="AE8" s="240"/>
      <c r="AF8" s="240" t="s">
        <v>71</v>
      </c>
      <c r="AG8" s="240"/>
      <c r="AH8" s="240"/>
      <c r="AI8" s="240" t="s">
        <v>72</v>
      </c>
      <c r="AJ8" s="240"/>
      <c r="AK8" s="240"/>
      <c r="AL8" s="235" t="s">
        <v>11</v>
      </c>
      <c r="AM8" s="235"/>
      <c r="AN8" s="235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6" t="s">
        <v>108</v>
      </c>
      <c r="C9" s="236"/>
      <c r="D9" s="236"/>
      <c r="E9" s="135"/>
      <c r="F9" s="136"/>
      <c r="G9" s="137"/>
      <c r="H9" s="138">
        <v>3</v>
      </c>
      <c r="I9" s="136" t="s">
        <v>236</v>
      </c>
      <c r="J9" s="137">
        <v>0</v>
      </c>
      <c r="K9" s="138">
        <v>11</v>
      </c>
      <c r="L9" s="136" t="s">
        <v>236</v>
      </c>
      <c r="M9" s="137">
        <v>0</v>
      </c>
      <c r="N9" s="138"/>
      <c r="O9" s="136" t="s">
        <v>208</v>
      </c>
      <c r="P9" s="137"/>
      <c r="Q9" s="138">
        <v>6</v>
      </c>
      <c r="R9" s="136" t="s">
        <v>236</v>
      </c>
      <c r="S9" s="136">
        <v>0</v>
      </c>
      <c r="T9" s="138"/>
      <c r="U9" s="136" t="s">
        <v>208</v>
      </c>
      <c r="V9" s="136"/>
      <c r="W9" s="61"/>
      <c r="X9" s="62"/>
      <c r="Y9" s="63"/>
      <c r="Z9" s="164">
        <v>9</v>
      </c>
      <c r="AA9" s="165"/>
      <c r="AB9" s="166"/>
      <c r="AC9" s="167">
        <f aca="true" t="shared" si="0" ref="AC9:AC14">E9+H9+K9+N9+Q9+T9</f>
        <v>20</v>
      </c>
      <c r="AD9" s="165"/>
      <c r="AE9" s="166"/>
      <c r="AF9" s="167">
        <f aca="true" t="shared" si="1" ref="AF9:AF14">G9+J9+M9+P9+S9+V9</f>
        <v>0</v>
      </c>
      <c r="AG9" s="165"/>
      <c r="AH9" s="166"/>
      <c r="AI9" s="167">
        <f aca="true" t="shared" si="2" ref="AI9:AI14">AC9-AF9</f>
        <v>20</v>
      </c>
      <c r="AJ9" s="165"/>
      <c r="AK9" s="166"/>
      <c r="AL9" s="167"/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171</v>
      </c>
      <c r="C10" s="228"/>
      <c r="D10" s="228"/>
      <c r="E10" s="139">
        <v>0</v>
      </c>
      <c r="F10" s="134" t="s">
        <v>235</v>
      </c>
      <c r="G10" s="140">
        <v>3</v>
      </c>
      <c r="H10" s="141"/>
      <c r="I10" s="134"/>
      <c r="J10" s="140"/>
      <c r="K10" s="141">
        <v>4</v>
      </c>
      <c r="L10" s="134" t="s">
        <v>236</v>
      </c>
      <c r="M10" s="140">
        <v>0</v>
      </c>
      <c r="N10" s="141"/>
      <c r="O10" s="134" t="s">
        <v>208</v>
      </c>
      <c r="P10" s="140"/>
      <c r="Q10" s="141">
        <v>1</v>
      </c>
      <c r="R10" s="134" t="s">
        <v>236</v>
      </c>
      <c r="S10" s="134">
        <v>0</v>
      </c>
      <c r="T10" s="141"/>
      <c r="U10" s="134" t="s">
        <v>208</v>
      </c>
      <c r="V10" s="134"/>
      <c r="W10" s="64"/>
      <c r="X10" s="65"/>
      <c r="Y10" s="66"/>
      <c r="Z10" s="308">
        <v>6</v>
      </c>
      <c r="AA10" s="160"/>
      <c r="AB10" s="160"/>
      <c r="AC10" s="159">
        <f t="shared" si="0"/>
        <v>5</v>
      </c>
      <c r="AD10" s="160"/>
      <c r="AE10" s="161"/>
      <c r="AF10" s="159">
        <f t="shared" si="1"/>
        <v>3</v>
      </c>
      <c r="AG10" s="160"/>
      <c r="AH10" s="161"/>
      <c r="AI10" s="160">
        <f t="shared" si="2"/>
        <v>2</v>
      </c>
      <c r="AJ10" s="160"/>
      <c r="AK10" s="161"/>
      <c r="AL10" s="162"/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82</v>
      </c>
      <c r="C11" s="228"/>
      <c r="D11" s="228"/>
      <c r="E11" s="139">
        <v>0</v>
      </c>
      <c r="F11" s="134" t="s">
        <v>235</v>
      </c>
      <c r="G11" s="140">
        <v>11</v>
      </c>
      <c r="H11" s="141">
        <v>0</v>
      </c>
      <c r="I11" s="134" t="s">
        <v>235</v>
      </c>
      <c r="J11" s="140">
        <v>4</v>
      </c>
      <c r="K11" s="141"/>
      <c r="L11" s="134"/>
      <c r="M11" s="140"/>
      <c r="N11" s="141">
        <v>0</v>
      </c>
      <c r="O11" s="134" t="s">
        <v>235</v>
      </c>
      <c r="P11" s="140">
        <v>11</v>
      </c>
      <c r="Q11" s="141"/>
      <c r="R11" s="134" t="s">
        <v>208</v>
      </c>
      <c r="S11" s="134"/>
      <c r="T11" s="141">
        <v>5</v>
      </c>
      <c r="U11" s="134" t="s">
        <v>236</v>
      </c>
      <c r="V11" s="134">
        <v>1</v>
      </c>
      <c r="W11" s="64"/>
      <c r="X11" s="65"/>
      <c r="Y11" s="66"/>
      <c r="Z11" s="308">
        <v>3</v>
      </c>
      <c r="AA11" s="160"/>
      <c r="AB11" s="160"/>
      <c r="AC11" s="159">
        <f t="shared" si="0"/>
        <v>5</v>
      </c>
      <c r="AD11" s="160"/>
      <c r="AE11" s="161"/>
      <c r="AF11" s="159">
        <f t="shared" si="1"/>
        <v>27</v>
      </c>
      <c r="AG11" s="160"/>
      <c r="AH11" s="161"/>
      <c r="AI11" s="160">
        <f t="shared" si="2"/>
        <v>-22</v>
      </c>
      <c r="AJ11" s="160"/>
      <c r="AK11" s="161"/>
      <c r="AL11" s="162"/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154</v>
      </c>
      <c r="B12" s="228" t="s">
        <v>172</v>
      </c>
      <c r="C12" s="228"/>
      <c r="D12" s="228"/>
      <c r="E12" s="139"/>
      <c r="F12" s="134" t="s">
        <v>208</v>
      </c>
      <c r="G12" s="140"/>
      <c r="H12" s="141"/>
      <c r="I12" s="134" t="s">
        <v>208</v>
      </c>
      <c r="J12" s="140"/>
      <c r="K12" s="141">
        <v>11</v>
      </c>
      <c r="L12" s="134" t="s">
        <v>236</v>
      </c>
      <c r="M12" s="140">
        <v>0</v>
      </c>
      <c r="N12" s="141"/>
      <c r="O12" s="134"/>
      <c r="P12" s="140"/>
      <c r="Q12" s="141">
        <v>13</v>
      </c>
      <c r="R12" s="134" t="s">
        <v>236</v>
      </c>
      <c r="S12" s="134">
        <v>1</v>
      </c>
      <c r="T12" s="141">
        <v>6</v>
      </c>
      <c r="U12" s="134" t="s">
        <v>236</v>
      </c>
      <c r="V12" s="134">
        <v>0</v>
      </c>
      <c r="W12" s="64"/>
      <c r="X12" s="65"/>
      <c r="Y12" s="66"/>
      <c r="Z12" s="308">
        <v>9</v>
      </c>
      <c r="AA12" s="160"/>
      <c r="AB12" s="160"/>
      <c r="AC12" s="159">
        <f t="shared" si="0"/>
        <v>30</v>
      </c>
      <c r="AD12" s="160"/>
      <c r="AE12" s="161"/>
      <c r="AF12" s="159">
        <f t="shared" si="1"/>
        <v>1</v>
      </c>
      <c r="AG12" s="160"/>
      <c r="AH12" s="161"/>
      <c r="AI12" s="160">
        <f t="shared" si="2"/>
        <v>29</v>
      </c>
      <c r="AJ12" s="160"/>
      <c r="AK12" s="161"/>
      <c r="AL12" s="162"/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173</v>
      </c>
      <c r="C13" s="228"/>
      <c r="D13" s="228"/>
      <c r="E13" s="139">
        <v>0</v>
      </c>
      <c r="F13" s="134" t="s">
        <v>235</v>
      </c>
      <c r="G13" s="140">
        <v>6</v>
      </c>
      <c r="H13" s="141">
        <v>0</v>
      </c>
      <c r="I13" s="134" t="s">
        <v>235</v>
      </c>
      <c r="J13" s="140">
        <v>1</v>
      </c>
      <c r="K13" s="141"/>
      <c r="L13" s="134" t="s">
        <v>208</v>
      </c>
      <c r="M13" s="140"/>
      <c r="N13" s="141">
        <v>1</v>
      </c>
      <c r="O13" s="134" t="s">
        <v>235</v>
      </c>
      <c r="P13" s="140">
        <v>13</v>
      </c>
      <c r="Q13" s="141"/>
      <c r="R13" s="134"/>
      <c r="S13" s="134"/>
      <c r="T13" s="141">
        <v>7</v>
      </c>
      <c r="U13" s="134" t="s">
        <v>236</v>
      </c>
      <c r="V13" s="134">
        <v>0</v>
      </c>
      <c r="W13" s="64"/>
      <c r="X13" s="65"/>
      <c r="Y13" s="66"/>
      <c r="Z13" s="308">
        <v>3</v>
      </c>
      <c r="AA13" s="160"/>
      <c r="AB13" s="160"/>
      <c r="AC13" s="159">
        <f t="shared" si="0"/>
        <v>8</v>
      </c>
      <c r="AD13" s="160"/>
      <c r="AE13" s="161"/>
      <c r="AF13" s="159">
        <f t="shared" si="1"/>
        <v>20</v>
      </c>
      <c r="AG13" s="160"/>
      <c r="AH13" s="161"/>
      <c r="AI13" s="160">
        <f t="shared" si="2"/>
        <v>-12</v>
      </c>
      <c r="AJ13" s="160"/>
      <c r="AK13" s="161"/>
      <c r="AL13" s="162"/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174</v>
      </c>
      <c r="C14" s="228"/>
      <c r="D14" s="228"/>
      <c r="E14" s="139"/>
      <c r="F14" s="134" t="s">
        <v>208</v>
      </c>
      <c r="G14" s="140"/>
      <c r="H14" s="141"/>
      <c r="I14" s="134" t="s">
        <v>208</v>
      </c>
      <c r="J14" s="140"/>
      <c r="K14" s="141">
        <v>1</v>
      </c>
      <c r="L14" s="134" t="s">
        <v>235</v>
      </c>
      <c r="M14" s="140">
        <v>5</v>
      </c>
      <c r="N14" s="141">
        <v>0</v>
      </c>
      <c r="O14" s="134" t="s">
        <v>235</v>
      </c>
      <c r="P14" s="140">
        <v>6</v>
      </c>
      <c r="Q14" s="141">
        <v>0</v>
      </c>
      <c r="R14" s="134" t="s">
        <v>235</v>
      </c>
      <c r="S14" s="134">
        <v>7</v>
      </c>
      <c r="T14" s="141"/>
      <c r="U14" s="134"/>
      <c r="V14" s="134"/>
      <c r="W14" s="64"/>
      <c r="X14" s="65"/>
      <c r="Y14" s="66"/>
      <c r="Z14" s="308">
        <v>0</v>
      </c>
      <c r="AA14" s="160"/>
      <c r="AB14" s="160"/>
      <c r="AC14" s="159">
        <f t="shared" si="0"/>
        <v>1</v>
      </c>
      <c r="AD14" s="160"/>
      <c r="AE14" s="161"/>
      <c r="AF14" s="159">
        <f t="shared" si="1"/>
        <v>18</v>
      </c>
      <c r="AG14" s="160"/>
      <c r="AH14" s="161"/>
      <c r="AI14" s="160">
        <f t="shared" si="2"/>
        <v>-17</v>
      </c>
      <c r="AJ14" s="160"/>
      <c r="AK14" s="161"/>
      <c r="AL14" s="162"/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25"/>
      <c r="C15" s="325"/>
      <c r="D15" s="325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26"/>
      <c r="AA15" s="305"/>
      <c r="AB15" s="306"/>
      <c r="AC15" s="304"/>
      <c r="AD15" s="305"/>
      <c r="AE15" s="306"/>
      <c r="AF15" s="304"/>
      <c r="AG15" s="305"/>
      <c r="AH15" s="306"/>
      <c r="AI15" s="304"/>
      <c r="AJ15" s="305"/>
      <c r="AK15" s="306"/>
      <c r="AL15" s="304"/>
      <c r="AM15" s="305"/>
      <c r="AN15" s="307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175</v>
      </c>
      <c r="B16" s="36"/>
      <c r="C16" s="36"/>
      <c r="D16" s="37"/>
      <c r="E16" s="38" t="s">
        <v>176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218</v>
      </c>
      <c r="Q16" s="38"/>
      <c r="R16" s="38"/>
      <c r="S16" s="38"/>
      <c r="T16" s="38" t="s">
        <v>140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219</v>
      </c>
      <c r="AF16" s="38"/>
      <c r="AG16" s="38"/>
      <c r="AH16" s="38"/>
      <c r="AI16" s="38" t="s">
        <v>141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73</v>
      </c>
      <c r="B17" s="221"/>
      <c r="C17" s="221"/>
      <c r="D17" s="221"/>
      <c r="E17" s="221"/>
      <c r="F17" s="221" t="s">
        <v>177</v>
      </c>
      <c r="G17" s="221"/>
      <c r="H17" s="221"/>
      <c r="I17" s="221"/>
      <c r="J17" s="221"/>
      <c r="K17" s="221"/>
      <c r="L17" s="221"/>
      <c r="M17" s="221"/>
      <c r="N17" s="222"/>
      <c r="P17" s="230" t="s">
        <v>73</v>
      </c>
      <c r="Q17" s="221"/>
      <c r="R17" s="221"/>
      <c r="S17" s="221"/>
      <c r="T17" s="221"/>
      <c r="U17" s="221" t="s">
        <v>178</v>
      </c>
      <c r="V17" s="221"/>
      <c r="W17" s="221"/>
      <c r="X17" s="221"/>
      <c r="Y17" s="221"/>
      <c r="Z17" s="221"/>
      <c r="AA17" s="221"/>
      <c r="AB17" s="221"/>
      <c r="AC17" s="222"/>
      <c r="AE17" s="230" t="s">
        <v>73</v>
      </c>
      <c r="AF17" s="221"/>
      <c r="AG17" s="221"/>
      <c r="AH17" s="221"/>
      <c r="AI17" s="221"/>
      <c r="AJ17" s="221" t="s">
        <v>179</v>
      </c>
      <c r="AK17" s="221"/>
      <c r="AL17" s="221"/>
      <c r="AM17" s="221"/>
      <c r="AN17" s="221"/>
      <c r="AO17" s="221"/>
      <c r="AP17" s="221"/>
      <c r="AQ17" s="221"/>
      <c r="AR17" s="222"/>
    </row>
    <row r="18" spans="1:44" s="5" customFormat="1" ht="28.5" customHeight="1">
      <c r="A18" s="223" t="s">
        <v>74</v>
      </c>
      <c r="B18" s="224"/>
      <c r="C18" s="224"/>
      <c r="D18" s="224"/>
      <c r="E18" s="224"/>
      <c r="F18" s="225" t="s">
        <v>180</v>
      </c>
      <c r="G18" s="226"/>
      <c r="H18" s="226"/>
      <c r="I18" s="226"/>
      <c r="J18" s="226"/>
      <c r="K18" s="226"/>
      <c r="L18" s="226"/>
      <c r="M18" s="226"/>
      <c r="N18" s="227"/>
      <c r="P18" s="223" t="s">
        <v>74</v>
      </c>
      <c r="Q18" s="224"/>
      <c r="R18" s="224"/>
      <c r="S18" s="224"/>
      <c r="T18" s="224"/>
      <c r="U18" s="225" t="s">
        <v>226</v>
      </c>
      <c r="V18" s="226"/>
      <c r="W18" s="226"/>
      <c r="X18" s="226"/>
      <c r="Y18" s="226"/>
      <c r="Z18" s="226"/>
      <c r="AA18" s="226"/>
      <c r="AB18" s="226"/>
      <c r="AC18" s="227"/>
      <c r="AE18" s="223" t="s">
        <v>74</v>
      </c>
      <c r="AF18" s="224"/>
      <c r="AG18" s="224"/>
      <c r="AH18" s="224"/>
      <c r="AI18" s="224"/>
      <c r="AJ18" s="225" t="s">
        <v>227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75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104</v>
      </c>
      <c r="L19" s="177"/>
      <c r="M19" s="177" t="s">
        <v>107</v>
      </c>
      <c r="N19" s="219"/>
      <c r="P19" s="220" t="s">
        <v>75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104</v>
      </c>
      <c r="AA19" s="177"/>
      <c r="AB19" s="177" t="s">
        <v>107</v>
      </c>
      <c r="AC19" s="219"/>
      <c r="AE19" s="220" t="s">
        <v>75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104</v>
      </c>
      <c r="AP19" s="177"/>
      <c r="AQ19" s="177" t="s">
        <v>107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309" t="str">
        <f>B9</f>
        <v>能登川</v>
      </c>
      <c r="G20" s="310"/>
      <c r="H20" s="42" t="s">
        <v>30</v>
      </c>
      <c r="I20" s="310" t="str">
        <f>B11</f>
        <v>金田</v>
      </c>
      <c r="J20" s="315"/>
      <c r="K20" s="172" t="str">
        <f>B10</f>
        <v>愛知Ｃ</v>
      </c>
      <c r="L20" s="172"/>
      <c r="M20" s="323" t="str">
        <f>B13</f>
        <v>金城Ｂ</v>
      </c>
      <c r="N20" s="324"/>
      <c r="P20" s="214" t="s">
        <v>20</v>
      </c>
      <c r="Q20" s="215"/>
      <c r="R20" s="216">
        <v>0.3958333333333333</v>
      </c>
      <c r="S20" s="216"/>
      <c r="T20" s="216"/>
      <c r="U20" s="309" t="str">
        <f>B12</f>
        <v>北野Ａ</v>
      </c>
      <c r="V20" s="310"/>
      <c r="W20" s="42" t="s">
        <v>30</v>
      </c>
      <c r="X20" s="310" t="str">
        <f>B11</f>
        <v>金田</v>
      </c>
      <c r="Y20" s="315"/>
      <c r="Z20" s="172" t="str">
        <f>B13</f>
        <v>金城Ｂ</v>
      </c>
      <c r="AA20" s="172"/>
      <c r="AB20" s="172" t="str">
        <f>B14</f>
        <v>永源寺</v>
      </c>
      <c r="AC20" s="182"/>
      <c r="AE20" s="214" t="s">
        <v>22</v>
      </c>
      <c r="AF20" s="215"/>
      <c r="AG20" s="216">
        <v>0.3958333333333333</v>
      </c>
      <c r="AH20" s="216"/>
      <c r="AI20" s="216"/>
      <c r="AJ20" s="309" t="str">
        <f>B10</f>
        <v>愛知Ｃ</v>
      </c>
      <c r="AK20" s="310"/>
      <c r="AL20" s="42" t="s">
        <v>30</v>
      </c>
      <c r="AM20" s="310" t="str">
        <f>B12</f>
        <v>北野Ａ</v>
      </c>
      <c r="AN20" s="315"/>
      <c r="AO20" s="172" t="str">
        <f>AJ21</f>
        <v>能登川</v>
      </c>
      <c r="AP20" s="172"/>
      <c r="AQ20" s="172" t="str">
        <f>AM21</f>
        <v>永源寺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311" t="str">
        <f>B10</f>
        <v>愛知Ｃ</v>
      </c>
      <c r="G21" s="312"/>
      <c r="H21" s="42" t="s">
        <v>30</v>
      </c>
      <c r="I21" s="312" t="str">
        <f>B13</f>
        <v>金城Ｂ</v>
      </c>
      <c r="J21" s="316"/>
      <c r="K21" s="172" t="str">
        <f>B9</f>
        <v>能登川</v>
      </c>
      <c r="L21" s="172"/>
      <c r="M21" s="172" t="str">
        <f>B11</f>
        <v>金田</v>
      </c>
      <c r="N21" s="182"/>
      <c r="P21" s="206" t="s">
        <v>23</v>
      </c>
      <c r="Q21" s="207"/>
      <c r="R21" s="208">
        <v>0.4305555555555556</v>
      </c>
      <c r="S21" s="208"/>
      <c r="T21" s="208"/>
      <c r="U21" s="311" t="str">
        <f>B13</f>
        <v>金城Ｂ</v>
      </c>
      <c r="V21" s="312"/>
      <c r="W21" s="42" t="s">
        <v>30</v>
      </c>
      <c r="X21" s="312" t="str">
        <f>B14</f>
        <v>永源寺</v>
      </c>
      <c r="Y21" s="316"/>
      <c r="Z21" s="322" t="str">
        <f>B11</f>
        <v>金田</v>
      </c>
      <c r="AA21" s="204"/>
      <c r="AB21" s="172" t="str">
        <f>B12</f>
        <v>北野Ａ</v>
      </c>
      <c r="AC21" s="182"/>
      <c r="AE21" s="206" t="s">
        <v>15</v>
      </c>
      <c r="AF21" s="207"/>
      <c r="AG21" s="208">
        <v>0.4305555555555556</v>
      </c>
      <c r="AH21" s="208"/>
      <c r="AI21" s="208"/>
      <c r="AJ21" s="311" t="str">
        <f>B9</f>
        <v>能登川</v>
      </c>
      <c r="AK21" s="312"/>
      <c r="AL21" s="42" t="s">
        <v>30</v>
      </c>
      <c r="AM21" s="312" t="str">
        <f>B14</f>
        <v>永源寺</v>
      </c>
      <c r="AN21" s="316"/>
      <c r="AO21" s="172" t="str">
        <f>AM20</f>
        <v>北野Ａ</v>
      </c>
      <c r="AP21" s="172"/>
      <c r="AQ21" s="172" t="str">
        <f>AJ20</f>
        <v>愛知Ｃ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311" t="str">
        <f>B12</f>
        <v>北野Ａ</v>
      </c>
      <c r="G22" s="312"/>
      <c r="H22" s="42" t="s">
        <v>30</v>
      </c>
      <c r="I22" s="312" t="str">
        <f>B14</f>
        <v>永源寺</v>
      </c>
      <c r="J22" s="316"/>
      <c r="K22" s="203" t="str">
        <f>B10</f>
        <v>愛知Ｃ</v>
      </c>
      <c r="L22" s="203"/>
      <c r="M22" s="203" t="str">
        <f>B13</f>
        <v>金城Ｂ</v>
      </c>
      <c r="N22" s="209"/>
      <c r="P22" s="206" t="s">
        <v>14</v>
      </c>
      <c r="Q22" s="207"/>
      <c r="R22" s="208">
        <v>0.46527777777777773</v>
      </c>
      <c r="S22" s="208"/>
      <c r="T22" s="208"/>
      <c r="U22" s="311" t="str">
        <f>B9</f>
        <v>能登川</v>
      </c>
      <c r="V22" s="312"/>
      <c r="W22" s="42" t="s">
        <v>30</v>
      </c>
      <c r="X22" s="312" t="str">
        <f>B10</f>
        <v>愛知Ｃ</v>
      </c>
      <c r="Y22" s="316"/>
      <c r="Z22" s="203" t="str">
        <f>B14</f>
        <v>永源寺</v>
      </c>
      <c r="AA22" s="203"/>
      <c r="AB22" s="203" t="str">
        <f>B11</f>
        <v>金田</v>
      </c>
      <c r="AC22" s="209"/>
      <c r="AE22" s="206" t="s">
        <v>24</v>
      </c>
      <c r="AF22" s="207"/>
      <c r="AG22" s="208">
        <v>0.46527777777777773</v>
      </c>
      <c r="AH22" s="208"/>
      <c r="AI22" s="208"/>
      <c r="AJ22" s="311" t="str">
        <f>B11</f>
        <v>金田</v>
      </c>
      <c r="AK22" s="312"/>
      <c r="AL22" s="42" t="s">
        <v>30</v>
      </c>
      <c r="AM22" s="312" t="str">
        <f>B13</f>
        <v>金城Ｂ</v>
      </c>
      <c r="AN22" s="316"/>
      <c r="AO22" s="203" t="str">
        <f>AM21</f>
        <v>永源寺</v>
      </c>
      <c r="AP22" s="203"/>
      <c r="AQ22" s="203" t="str">
        <f>AJ21</f>
        <v>能登川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311" t="str">
        <f>B10</f>
        <v>愛知Ｃ</v>
      </c>
      <c r="G23" s="312"/>
      <c r="H23" s="42" t="s">
        <v>30</v>
      </c>
      <c r="I23" s="312" t="str">
        <f>B11</f>
        <v>金田</v>
      </c>
      <c r="J23" s="316"/>
      <c r="K23" s="203" t="str">
        <f>B12</f>
        <v>北野Ａ</v>
      </c>
      <c r="L23" s="203"/>
      <c r="M23" s="203" t="str">
        <f>B14</f>
        <v>永源寺</v>
      </c>
      <c r="N23" s="209"/>
      <c r="P23" s="206" t="s">
        <v>18</v>
      </c>
      <c r="Q23" s="207"/>
      <c r="R23" s="208">
        <v>0.5</v>
      </c>
      <c r="S23" s="208"/>
      <c r="T23" s="208"/>
      <c r="U23" s="311" t="str">
        <f>B13</f>
        <v>金城Ｂ</v>
      </c>
      <c r="V23" s="312"/>
      <c r="W23" s="42" t="s">
        <v>30</v>
      </c>
      <c r="X23" s="312" t="str">
        <f>B12</f>
        <v>北野Ａ</v>
      </c>
      <c r="Y23" s="316"/>
      <c r="Z23" s="203" t="str">
        <f>B10</f>
        <v>愛知Ｃ</v>
      </c>
      <c r="AA23" s="203"/>
      <c r="AB23" s="203" t="str">
        <f>B9</f>
        <v>能登川</v>
      </c>
      <c r="AC23" s="209"/>
      <c r="AE23" s="206" t="s">
        <v>19</v>
      </c>
      <c r="AF23" s="207"/>
      <c r="AG23" s="208">
        <v>0.5</v>
      </c>
      <c r="AH23" s="208"/>
      <c r="AI23" s="208"/>
      <c r="AJ23" s="311" t="str">
        <f>B9</f>
        <v>能登川</v>
      </c>
      <c r="AK23" s="312"/>
      <c r="AL23" s="42" t="s">
        <v>30</v>
      </c>
      <c r="AM23" s="312" t="str">
        <f>B12</f>
        <v>北野Ａ</v>
      </c>
      <c r="AN23" s="316"/>
      <c r="AO23" s="203" t="str">
        <f>AJ22</f>
        <v>金田</v>
      </c>
      <c r="AP23" s="203"/>
      <c r="AQ23" s="203" t="str">
        <f>AM22</f>
        <v>金城Ｂ</v>
      </c>
      <c r="AR23" s="209"/>
    </row>
    <row r="24" spans="1:44" ht="36.75" customHeight="1" thickBot="1">
      <c r="A24" s="199">
        <v>5</v>
      </c>
      <c r="B24" s="200"/>
      <c r="C24" s="201">
        <v>0.5347222222222222</v>
      </c>
      <c r="D24" s="201"/>
      <c r="E24" s="201"/>
      <c r="F24" s="313" t="str">
        <f>B9</f>
        <v>能登川</v>
      </c>
      <c r="G24" s="314"/>
      <c r="H24" s="82" t="s">
        <v>30</v>
      </c>
      <c r="I24" s="314" t="str">
        <f>B13</f>
        <v>金城Ｂ</v>
      </c>
      <c r="J24" s="317"/>
      <c r="K24" s="191" t="str">
        <f>B11</f>
        <v>金田</v>
      </c>
      <c r="L24" s="191"/>
      <c r="M24" s="192" t="str">
        <f>B10</f>
        <v>愛知Ｃ</v>
      </c>
      <c r="N24" s="193"/>
      <c r="P24" s="199" t="s">
        <v>21</v>
      </c>
      <c r="Q24" s="200"/>
      <c r="R24" s="201">
        <v>0.5347222222222222</v>
      </c>
      <c r="S24" s="201"/>
      <c r="T24" s="201"/>
      <c r="U24" s="313" t="str">
        <f>B11</f>
        <v>金田</v>
      </c>
      <c r="V24" s="314"/>
      <c r="W24" s="82" t="s">
        <v>30</v>
      </c>
      <c r="X24" s="314" t="str">
        <f>B14</f>
        <v>永源寺</v>
      </c>
      <c r="Y24" s="317"/>
      <c r="Z24" s="191" t="str">
        <f>B13</f>
        <v>金城Ｂ</v>
      </c>
      <c r="AA24" s="191"/>
      <c r="AB24" s="192" t="str">
        <f>B12</f>
        <v>北野Ａ</v>
      </c>
      <c r="AC24" s="193"/>
      <c r="AE24" s="199" t="s">
        <v>12</v>
      </c>
      <c r="AF24" s="200"/>
      <c r="AG24" s="201">
        <v>0.5347222222222222</v>
      </c>
      <c r="AH24" s="201"/>
      <c r="AI24" s="201"/>
      <c r="AJ24" s="313" t="str">
        <f>B14</f>
        <v>永源寺</v>
      </c>
      <c r="AK24" s="314"/>
      <c r="AL24" s="82" t="s">
        <v>30</v>
      </c>
      <c r="AM24" s="314" t="str">
        <f>B10</f>
        <v>愛知Ｃ</v>
      </c>
      <c r="AN24" s="317"/>
      <c r="AO24" s="191" t="str">
        <f>AJ21</f>
        <v>能登川</v>
      </c>
      <c r="AP24" s="191"/>
      <c r="AQ24" s="192" t="str">
        <f>AM20</f>
        <v>北野Ａ</v>
      </c>
      <c r="AR24" s="193"/>
    </row>
    <row r="25" spans="1:44" ht="36.75" customHeight="1">
      <c r="A25" s="319"/>
      <c r="B25" s="319"/>
      <c r="C25" s="320"/>
      <c r="D25" s="320"/>
      <c r="E25" s="320"/>
      <c r="F25" s="45"/>
      <c r="G25" s="46"/>
      <c r="H25" s="46"/>
      <c r="I25" s="46"/>
      <c r="J25" s="47"/>
      <c r="K25" s="318"/>
      <c r="L25" s="318"/>
      <c r="M25" s="318"/>
      <c r="N25" s="318"/>
      <c r="O25" s="48"/>
      <c r="P25" s="319"/>
      <c r="Q25" s="319"/>
      <c r="R25" s="320"/>
      <c r="S25" s="320"/>
      <c r="T25" s="320"/>
      <c r="U25" s="45"/>
      <c r="V25" s="46"/>
      <c r="W25" s="46"/>
      <c r="X25" s="46"/>
      <c r="Y25" s="47"/>
      <c r="Z25" s="318"/>
      <c r="AA25" s="318"/>
      <c r="AB25" s="321"/>
      <c r="AC25" s="321"/>
      <c r="AD25" s="48"/>
      <c r="AE25" s="319"/>
      <c r="AF25" s="319"/>
      <c r="AG25" s="320"/>
      <c r="AH25" s="320"/>
      <c r="AI25" s="320"/>
      <c r="AJ25" s="45"/>
      <c r="AK25" s="46"/>
      <c r="AL25" s="46"/>
      <c r="AM25" s="46"/>
      <c r="AN25" s="47"/>
      <c r="AO25" s="318"/>
      <c r="AP25" s="318"/>
      <c r="AQ25" s="318"/>
      <c r="AR25" s="318"/>
    </row>
    <row r="26" spans="1:44" ht="36.75" customHeight="1">
      <c r="A26" s="319"/>
      <c r="B26" s="319"/>
      <c r="C26" s="320"/>
      <c r="D26" s="320"/>
      <c r="E26" s="320"/>
      <c r="F26" s="45"/>
      <c r="G26" s="46"/>
      <c r="H26" s="46"/>
      <c r="I26" s="46"/>
      <c r="J26" s="47"/>
      <c r="K26" s="321"/>
      <c r="L26" s="321"/>
      <c r="M26" s="318"/>
      <c r="N26" s="318"/>
      <c r="O26" s="48"/>
      <c r="P26" s="319"/>
      <c r="Q26" s="319"/>
      <c r="R26" s="320"/>
      <c r="S26" s="320"/>
      <c r="T26" s="320"/>
      <c r="U26" s="45"/>
      <c r="V26" s="46"/>
      <c r="W26" s="46"/>
      <c r="X26" s="46"/>
      <c r="Y26" s="47"/>
      <c r="Z26" s="318"/>
      <c r="AA26" s="318"/>
      <c r="AB26" s="318"/>
      <c r="AC26" s="318"/>
      <c r="AD26" s="48"/>
      <c r="AE26" s="319"/>
      <c r="AF26" s="319"/>
      <c r="AG26" s="320"/>
      <c r="AH26" s="320"/>
      <c r="AI26" s="320"/>
      <c r="AJ26" s="45"/>
      <c r="AK26" s="46"/>
      <c r="AL26" s="46"/>
      <c r="AM26" s="46"/>
      <c r="AN26" s="47"/>
      <c r="AO26" s="318"/>
      <c r="AP26" s="318"/>
      <c r="AQ26" s="318"/>
      <c r="AR26" s="318"/>
    </row>
    <row r="27" spans="1:44" ht="36.75" customHeight="1">
      <c r="A27" s="319"/>
      <c r="B27" s="319"/>
      <c r="C27" s="320"/>
      <c r="D27" s="320"/>
      <c r="E27" s="320"/>
      <c r="F27" s="45"/>
      <c r="G27" s="46"/>
      <c r="H27" s="46"/>
      <c r="I27" s="46"/>
      <c r="J27" s="47"/>
      <c r="K27" s="318"/>
      <c r="L27" s="318"/>
      <c r="M27" s="318"/>
      <c r="N27" s="318"/>
      <c r="O27" s="48"/>
      <c r="P27" s="319"/>
      <c r="Q27" s="319"/>
      <c r="R27" s="320"/>
      <c r="S27" s="320"/>
      <c r="T27" s="320"/>
      <c r="U27" s="45"/>
      <c r="V27" s="46"/>
      <c r="W27" s="46"/>
      <c r="X27" s="46"/>
      <c r="Y27" s="47"/>
      <c r="Z27" s="318"/>
      <c r="AA27" s="318"/>
      <c r="AB27" s="318"/>
      <c r="AC27" s="318"/>
      <c r="AD27" s="48"/>
      <c r="AE27" s="319"/>
      <c r="AF27" s="319"/>
      <c r="AG27" s="320"/>
      <c r="AH27" s="320"/>
      <c r="AI27" s="320"/>
      <c r="AJ27" s="45"/>
      <c r="AK27" s="46"/>
      <c r="AL27" s="46"/>
      <c r="AM27" s="46"/>
      <c r="AN27" s="47"/>
      <c r="AO27" s="321"/>
      <c r="AP27" s="321"/>
      <c r="AQ27" s="318"/>
      <c r="AR27" s="318"/>
    </row>
    <row r="28" ht="25.5" customHeight="1"/>
    <row r="29" ht="25.5" customHeight="1"/>
    <row r="30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I20:J20"/>
    <mergeCell ref="F20:G20"/>
    <mergeCell ref="AB20:AC20"/>
    <mergeCell ref="AE20:AF20"/>
    <mergeCell ref="AG20:AI20"/>
    <mergeCell ref="AO20:AP20"/>
    <mergeCell ref="AQ20:AR20"/>
    <mergeCell ref="AJ20:AK20"/>
    <mergeCell ref="AM20:AN20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I22:J22"/>
    <mergeCell ref="F22:G22"/>
    <mergeCell ref="Z21:AA21"/>
    <mergeCell ref="AB21:AC21"/>
    <mergeCell ref="AE21:AF21"/>
    <mergeCell ref="AG21:AI21"/>
    <mergeCell ref="I21:J21"/>
    <mergeCell ref="F21:G21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4:AA24"/>
    <mergeCell ref="AB24:AC24"/>
    <mergeCell ref="AE24:AF24"/>
    <mergeCell ref="AG24:AI24"/>
    <mergeCell ref="AO24:AP24"/>
    <mergeCell ref="AQ24:AR24"/>
    <mergeCell ref="AJ24:AK24"/>
    <mergeCell ref="AM24:AN24"/>
    <mergeCell ref="A25:B25"/>
    <mergeCell ref="C25:E25"/>
    <mergeCell ref="K25:L25"/>
    <mergeCell ref="M25:N25"/>
    <mergeCell ref="P25:Q25"/>
    <mergeCell ref="R25:T25"/>
    <mergeCell ref="Z25:AA25"/>
    <mergeCell ref="AB25:AC25"/>
    <mergeCell ref="AE25:AF25"/>
    <mergeCell ref="AG25:AI25"/>
    <mergeCell ref="AO25:AP25"/>
    <mergeCell ref="AQ25:AR25"/>
    <mergeCell ref="A26:B26"/>
    <mergeCell ref="C26:E26"/>
    <mergeCell ref="K26:L26"/>
    <mergeCell ref="M26:N26"/>
    <mergeCell ref="P26:Q26"/>
    <mergeCell ref="R26:T26"/>
    <mergeCell ref="Z26:AA26"/>
    <mergeCell ref="AB26:AC26"/>
    <mergeCell ref="AE26:AF26"/>
    <mergeCell ref="AG26:AI26"/>
    <mergeCell ref="AO26:AP26"/>
    <mergeCell ref="AQ26:AR26"/>
    <mergeCell ref="A27:B27"/>
    <mergeCell ref="C27:E27"/>
    <mergeCell ref="K27:L27"/>
    <mergeCell ref="M27:N27"/>
    <mergeCell ref="P27:Q27"/>
    <mergeCell ref="R27:T27"/>
    <mergeCell ref="Z27:AA27"/>
    <mergeCell ref="AB27:AC27"/>
    <mergeCell ref="AE27:AF27"/>
    <mergeCell ref="AG27:AI27"/>
    <mergeCell ref="AO27:AP27"/>
    <mergeCell ref="AQ27:AR27"/>
    <mergeCell ref="U23:V23"/>
    <mergeCell ref="U24:V24"/>
    <mergeCell ref="X20:Y20"/>
    <mergeCell ref="X21:Y21"/>
    <mergeCell ref="X22:Y22"/>
    <mergeCell ref="X23:Y23"/>
    <mergeCell ref="X24:Y24"/>
    <mergeCell ref="AI10:AK10"/>
    <mergeCell ref="AL10:AN10"/>
    <mergeCell ref="U20:V20"/>
    <mergeCell ref="U21:V21"/>
    <mergeCell ref="U22:V22"/>
    <mergeCell ref="Z22:AA22"/>
    <mergeCell ref="AB22:AC22"/>
    <mergeCell ref="AE22:AF22"/>
    <mergeCell ref="AG22:AI22"/>
    <mergeCell ref="Z20:AA20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1">
      <selection activeCell="A1" sqref="A1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181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64</v>
      </c>
      <c r="B2" s="31"/>
      <c r="C2" s="31"/>
      <c r="D2" s="31"/>
      <c r="E2" s="31"/>
      <c r="F2" s="31"/>
      <c r="G2" s="31" t="s">
        <v>65</v>
      </c>
      <c r="H2" s="31" t="str">
        <f>B8</f>
        <v>Ｆ</v>
      </c>
      <c r="I2" s="31"/>
      <c r="J2" s="31" t="s">
        <v>66</v>
      </c>
      <c r="K2" s="31"/>
      <c r="L2" s="31"/>
      <c r="M2" s="32"/>
      <c r="N2" s="33"/>
      <c r="O2" s="31"/>
      <c r="P2" s="31"/>
      <c r="Q2" s="30" t="s">
        <v>138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67</v>
      </c>
      <c r="B3" s="30"/>
      <c r="C3" s="44" t="s">
        <v>106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68</v>
      </c>
      <c r="B4" s="30"/>
      <c r="C4" s="30" t="s">
        <v>192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69</v>
      </c>
      <c r="B5" s="30"/>
      <c r="C5" s="30" t="s">
        <v>135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209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1" t="s">
        <v>185</v>
      </c>
      <c r="C8" s="241"/>
      <c r="D8" s="241"/>
      <c r="E8" s="242" t="str">
        <f>B9</f>
        <v>彦根Ａ</v>
      </c>
      <c r="F8" s="242"/>
      <c r="G8" s="242"/>
      <c r="H8" s="243" t="str">
        <f>B10</f>
        <v>安土</v>
      </c>
      <c r="I8" s="243"/>
      <c r="J8" s="243"/>
      <c r="K8" s="243" t="str">
        <f>B11</f>
        <v>竜王</v>
      </c>
      <c r="L8" s="243"/>
      <c r="M8" s="243"/>
      <c r="N8" s="243" t="str">
        <f>B12</f>
        <v>八日市Ａ</v>
      </c>
      <c r="O8" s="243"/>
      <c r="P8" s="243"/>
      <c r="Q8" s="237" t="str">
        <f>B13</f>
        <v>旭森</v>
      </c>
      <c r="R8" s="237"/>
      <c r="S8" s="237"/>
      <c r="T8" s="237" t="str">
        <f>B14</f>
        <v>野洲Ｂ</v>
      </c>
      <c r="U8" s="237"/>
      <c r="V8" s="237"/>
      <c r="W8" s="327">
        <f>B15</f>
        <v>0</v>
      </c>
      <c r="X8" s="327"/>
      <c r="Y8" s="327"/>
      <c r="Z8" s="239" t="s">
        <v>55</v>
      </c>
      <c r="AA8" s="239"/>
      <c r="AB8" s="239"/>
      <c r="AC8" s="240" t="s">
        <v>70</v>
      </c>
      <c r="AD8" s="240"/>
      <c r="AE8" s="240"/>
      <c r="AF8" s="240" t="s">
        <v>71</v>
      </c>
      <c r="AG8" s="240"/>
      <c r="AH8" s="240"/>
      <c r="AI8" s="240" t="s">
        <v>72</v>
      </c>
      <c r="AJ8" s="240"/>
      <c r="AK8" s="240"/>
      <c r="AL8" s="235" t="s">
        <v>11</v>
      </c>
      <c r="AM8" s="235"/>
      <c r="AN8" s="235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154</v>
      </c>
      <c r="B9" s="236" t="s">
        <v>114</v>
      </c>
      <c r="C9" s="236"/>
      <c r="D9" s="236"/>
      <c r="E9" s="135"/>
      <c r="F9" s="136"/>
      <c r="G9" s="137"/>
      <c r="H9" s="138">
        <v>4</v>
      </c>
      <c r="I9" s="136" t="s">
        <v>236</v>
      </c>
      <c r="J9" s="137">
        <v>0</v>
      </c>
      <c r="K9" s="138">
        <v>4</v>
      </c>
      <c r="L9" s="136" t="s">
        <v>236</v>
      </c>
      <c r="M9" s="137">
        <v>0</v>
      </c>
      <c r="N9" s="138"/>
      <c r="O9" s="136" t="s">
        <v>208</v>
      </c>
      <c r="P9" s="137"/>
      <c r="Q9" s="138">
        <v>1</v>
      </c>
      <c r="R9" s="136" t="s">
        <v>234</v>
      </c>
      <c r="S9" s="136">
        <v>1</v>
      </c>
      <c r="T9" s="138"/>
      <c r="U9" s="136" t="s">
        <v>208</v>
      </c>
      <c r="V9" s="136"/>
      <c r="W9" s="61"/>
      <c r="X9" s="62"/>
      <c r="Y9" s="63"/>
      <c r="Z9" s="164">
        <v>7</v>
      </c>
      <c r="AA9" s="165"/>
      <c r="AB9" s="166"/>
      <c r="AC9" s="167">
        <f aca="true" t="shared" si="0" ref="AC9:AC14">E9+H9+K9+N9+Q9+T9</f>
        <v>9</v>
      </c>
      <c r="AD9" s="165"/>
      <c r="AE9" s="166"/>
      <c r="AF9" s="167">
        <f aca="true" t="shared" si="1" ref="AF9:AF14">G9+J9+M9+P9+S9+V9</f>
        <v>1</v>
      </c>
      <c r="AG9" s="165"/>
      <c r="AH9" s="166"/>
      <c r="AI9" s="167">
        <f aca="true" t="shared" si="2" ref="AI9:AI14">AC9-AF9</f>
        <v>8</v>
      </c>
      <c r="AJ9" s="165"/>
      <c r="AK9" s="166"/>
      <c r="AL9" s="167"/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182</v>
      </c>
      <c r="C10" s="228"/>
      <c r="D10" s="228"/>
      <c r="E10" s="139">
        <v>0</v>
      </c>
      <c r="F10" s="134" t="s">
        <v>235</v>
      </c>
      <c r="G10" s="140">
        <v>4</v>
      </c>
      <c r="H10" s="141"/>
      <c r="I10" s="134"/>
      <c r="J10" s="140"/>
      <c r="K10" s="141">
        <v>2</v>
      </c>
      <c r="L10" s="134" t="s">
        <v>236</v>
      </c>
      <c r="M10" s="140">
        <v>1</v>
      </c>
      <c r="N10" s="141"/>
      <c r="O10" s="134" t="s">
        <v>208</v>
      </c>
      <c r="P10" s="140"/>
      <c r="Q10" s="141">
        <v>1</v>
      </c>
      <c r="R10" s="134" t="s">
        <v>236</v>
      </c>
      <c r="S10" s="134">
        <v>0</v>
      </c>
      <c r="T10" s="141"/>
      <c r="U10" s="134" t="s">
        <v>208</v>
      </c>
      <c r="V10" s="134"/>
      <c r="W10" s="64"/>
      <c r="X10" s="65"/>
      <c r="Y10" s="66"/>
      <c r="Z10" s="308">
        <v>6</v>
      </c>
      <c r="AA10" s="160"/>
      <c r="AB10" s="160"/>
      <c r="AC10" s="159">
        <f t="shared" si="0"/>
        <v>3</v>
      </c>
      <c r="AD10" s="160"/>
      <c r="AE10" s="161"/>
      <c r="AF10" s="159">
        <f t="shared" si="1"/>
        <v>5</v>
      </c>
      <c r="AG10" s="160"/>
      <c r="AH10" s="161"/>
      <c r="AI10" s="160">
        <f t="shared" si="2"/>
        <v>-2</v>
      </c>
      <c r="AJ10" s="160"/>
      <c r="AK10" s="161"/>
      <c r="AL10" s="162"/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183</v>
      </c>
      <c r="C11" s="228"/>
      <c r="D11" s="228"/>
      <c r="E11" s="139">
        <v>0</v>
      </c>
      <c r="F11" s="134" t="s">
        <v>235</v>
      </c>
      <c r="G11" s="140">
        <v>4</v>
      </c>
      <c r="H11" s="141">
        <v>1</v>
      </c>
      <c r="I11" s="134" t="s">
        <v>235</v>
      </c>
      <c r="J11" s="140">
        <v>2</v>
      </c>
      <c r="K11" s="141"/>
      <c r="L11" s="134"/>
      <c r="M11" s="140"/>
      <c r="N11" s="141">
        <v>0</v>
      </c>
      <c r="O11" s="134" t="s">
        <v>235</v>
      </c>
      <c r="P11" s="140">
        <v>1</v>
      </c>
      <c r="Q11" s="141"/>
      <c r="R11" s="134" t="s">
        <v>208</v>
      </c>
      <c r="S11" s="134"/>
      <c r="T11" s="141">
        <v>2</v>
      </c>
      <c r="U11" s="134" t="s">
        <v>235</v>
      </c>
      <c r="V11" s="134">
        <v>4</v>
      </c>
      <c r="W11" s="64"/>
      <c r="X11" s="65"/>
      <c r="Y11" s="66"/>
      <c r="Z11" s="308">
        <v>0</v>
      </c>
      <c r="AA11" s="160"/>
      <c r="AB11" s="160"/>
      <c r="AC11" s="159">
        <f t="shared" si="0"/>
        <v>3</v>
      </c>
      <c r="AD11" s="160"/>
      <c r="AE11" s="161"/>
      <c r="AF11" s="159">
        <f t="shared" si="1"/>
        <v>11</v>
      </c>
      <c r="AG11" s="160"/>
      <c r="AH11" s="161"/>
      <c r="AI11" s="160">
        <f t="shared" si="2"/>
        <v>-8</v>
      </c>
      <c r="AJ11" s="160"/>
      <c r="AK11" s="161"/>
      <c r="AL11" s="162"/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8" t="s">
        <v>184</v>
      </c>
      <c r="C12" s="228"/>
      <c r="D12" s="228"/>
      <c r="E12" s="139"/>
      <c r="F12" s="134" t="s">
        <v>208</v>
      </c>
      <c r="G12" s="140"/>
      <c r="H12" s="141"/>
      <c r="I12" s="134" t="s">
        <v>208</v>
      </c>
      <c r="J12" s="140"/>
      <c r="K12" s="141">
        <v>1</v>
      </c>
      <c r="L12" s="134" t="s">
        <v>236</v>
      </c>
      <c r="M12" s="140">
        <v>0</v>
      </c>
      <c r="N12" s="141"/>
      <c r="O12" s="134"/>
      <c r="P12" s="140"/>
      <c r="Q12" s="141">
        <v>0</v>
      </c>
      <c r="R12" s="134" t="s">
        <v>235</v>
      </c>
      <c r="S12" s="134">
        <v>1</v>
      </c>
      <c r="T12" s="141">
        <v>3</v>
      </c>
      <c r="U12" s="134" t="s">
        <v>236</v>
      </c>
      <c r="V12" s="134">
        <v>0</v>
      </c>
      <c r="W12" s="64"/>
      <c r="X12" s="65"/>
      <c r="Y12" s="66"/>
      <c r="Z12" s="308">
        <v>6</v>
      </c>
      <c r="AA12" s="160"/>
      <c r="AB12" s="160"/>
      <c r="AC12" s="159">
        <f t="shared" si="0"/>
        <v>4</v>
      </c>
      <c r="AD12" s="160"/>
      <c r="AE12" s="161"/>
      <c r="AF12" s="159">
        <f t="shared" si="1"/>
        <v>1</v>
      </c>
      <c r="AG12" s="160"/>
      <c r="AH12" s="161"/>
      <c r="AI12" s="160">
        <f t="shared" si="2"/>
        <v>3</v>
      </c>
      <c r="AJ12" s="160"/>
      <c r="AK12" s="161"/>
      <c r="AL12" s="162"/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84</v>
      </c>
      <c r="C13" s="228"/>
      <c r="D13" s="228"/>
      <c r="E13" s="139">
        <v>1</v>
      </c>
      <c r="F13" s="134" t="s">
        <v>234</v>
      </c>
      <c r="G13" s="140">
        <v>1</v>
      </c>
      <c r="H13" s="141">
        <v>0</v>
      </c>
      <c r="I13" s="134" t="s">
        <v>235</v>
      </c>
      <c r="J13" s="140">
        <v>1</v>
      </c>
      <c r="K13" s="141"/>
      <c r="L13" s="134" t="s">
        <v>208</v>
      </c>
      <c r="M13" s="140"/>
      <c r="N13" s="141">
        <v>1</v>
      </c>
      <c r="O13" s="134" t="s">
        <v>236</v>
      </c>
      <c r="P13" s="140">
        <v>0</v>
      </c>
      <c r="Q13" s="141"/>
      <c r="R13" s="134"/>
      <c r="S13" s="134"/>
      <c r="T13" s="141">
        <v>2</v>
      </c>
      <c r="U13" s="134" t="s">
        <v>236</v>
      </c>
      <c r="V13" s="134">
        <v>0</v>
      </c>
      <c r="W13" s="64"/>
      <c r="X13" s="65"/>
      <c r="Y13" s="66"/>
      <c r="Z13" s="308">
        <v>7</v>
      </c>
      <c r="AA13" s="160"/>
      <c r="AB13" s="160"/>
      <c r="AC13" s="159">
        <f t="shared" si="0"/>
        <v>4</v>
      </c>
      <c r="AD13" s="160"/>
      <c r="AE13" s="161"/>
      <c r="AF13" s="159">
        <f t="shared" si="1"/>
        <v>2</v>
      </c>
      <c r="AG13" s="160"/>
      <c r="AH13" s="161"/>
      <c r="AI13" s="160">
        <f t="shared" si="2"/>
        <v>2</v>
      </c>
      <c r="AJ13" s="160"/>
      <c r="AK13" s="161"/>
      <c r="AL13" s="162"/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113</v>
      </c>
      <c r="C14" s="228"/>
      <c r="D14" s="228"/>
      <c r="E14" s="139"/>
      <c r="F14" s="134" t="s">
        <v>208</v>
      </c>
      <c r="G14" s="140"/>
      <c r="H14" s="141"/>
      <c r="I14" s="134" t="s">
        <v>208</v>
      </c>
      <c r="J14" s="140"/>
      <c r="K14" s="141">
        <v>4</v>
      </c>
      <c r="L14" s="134" t="s">
        <v>236</v>
      </c>
      <c r="M14" s="140">
        <v>2</v>
      </c>
      <c r="N14" s="141">
        <v>0</v>
      </c>
      <c r="O14" s="134" t="s">
        <v>235</v>
      </c>
      <c r="P14" s="140">
        <v>3</v>
      </c>
      <c r="Q14" s="141">
        <v>0</v>
      </c>
      <c r="R14" s="134" t="s">
        <v>235</v>
      </c>
      <c r="S14" s="134">
        <v>2</v>
      </c>
      <c r="T14" s="141"/>
      <c r="U14" s="134"/>
      <c r="V14" s="134"/>
      <c r="W14" s="64"/>
      <c r="X14" s="65"/>
      <c r="Y14" s="66"/>
      <c r="Z14" s="308">
        <v>3</v>
      </c>
      <c r="AA14" s="160"/>
      <c r="AB14" s="160"/>
      <c r="AC14" s="159">
        <f t="shared" si="0"/>
        <v>4</v>
      </c>
      <c r="AD14" s="160"/>
      <c r="AE14" s="161"/>
      <c r="AF14" s="159">
        <f t="shared" si="1"/>
        <v>7</v>
      </c>
      <c r="AG14" s="160"/>
      <c r="AH14" s="161"/>
      <c r="AI14" s="160">
        <f t="shared" si="2"/>
        <v>-3</v>
      </c>
      <c r="AJ14" s="160"/>
      <c r="AK14" s="161"/>
      <c r="AL14" s="162"/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25"/>
      <c r="C15" s="325"/>
      <c r="D15" s="325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26"/>
      <c r="AA15" s="305"/>
      <c r="AB15" s="306"/>
      <c r="AC15" s="304"/>
      <c r="AD15" s="305"/>
      <c r="AE15" s="306"/>
      <c r="AF15" s="304"/>
      <c r="AG15" s="305"/>
      <c r="AH15" s="306"/>
      <c r="AI15" s="304"/>
      <c r="AJ15" s="305"/>
      <c r="AK15" s="306"/>
      <c r="AL15" s="304"/>
      <c r="AM15" s="305"/>
      <c r="AN15" s="307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175</v>
      </c>
      <c r="B16" s="36"/>
      <c r="C16" s="36"/>
      <c r="D16" s="37"/>
      <c r="E16" s="38" t="s">
        <v>176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218</v>
      </c>
      <c r="Q16" s="38"/>
      <c r="R16" s="38"/>
      <c r="S16" s="38"/>
      <c r="T16" s="38" t="s">
        <v>140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219</v>
      </c>
      <c r="AF16" s="38"/>
      <c r="AG16" s="38"/>
      <c r="AH16" s="38"/>
      <c r="AI16" s="38" t="s">
        <v>141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73</v>
      </c>
      <c r="B17" s="221"/>
      <c r="C17" s="221"/>
      <c r="D17" s="221"/>
      <c r="E17" s="221"/>
      <c r="F17" s="221" t="s">
        <v>186</v>
      </c>
      <c r="G17" s="221"/>
      <c r="H17" s="221"/>
      <c r="I17" s="221"/>
      <c r="J17" s="221"/>
      <c r="K17" s="221"/>
      <c r="L17" s="221"/>
      <c r="M17" s="221"/>
      <c r="N17" s="222"/>
      <c r="P17" s="230" t="s">
        <v>73</v>
      </c>
      <c r="Q17" s="221"/>
      <c r="R17" s="221"/>
      <c r="S17" s="221"/>
      <c r="T17" s="221"/>
      <c r="U17" s="221" t="s">
        <v>187</v>
      </c>
      <c r="V17" s="221"/>
      <c r="W17" s="221"/>
      <c r="X17" s="221"/>
      <c r="Y17" s="221"/>
      <c r="Z17" s="221"/>
      <c r="AA17" s="221"/>
      <c r="AB17" s="221"/>
      <c r="AC17" s="222"/>
      <c r="AE17" s="230" t="s">
        <v>73</v>
      </c>
      <c r="AF17" s="221"/>
      <c r="AG17" s="221"/>
      <c r="AH17" s="221"/>
      <c r="AI17" s="221"/>
      <c r="AJ17" s="221" t="s">
        <v>188</v>
      </c>
      <c r="AK17" s="221"/>
      <c r="AL17" s="221"/>
      <c r="AM17" s="221"/>
      <c r="AN17" s="221"/>
      <c r="AO17" s="221"/>
      <c r="AP17" s="221"/>
      <c r="AQ17" s="221"/>
      <c r="AR17" s="222"/>
    </row>
    <row r="18" spans="1:44" s="5" customFormat="1" ht="28.5" customHeight="1">
      <c r="A18" s="223" t="s">
        <v>74</v>
      </c>
      <c r="B18" s="224"/>
      <c r="C18" s="224"/>
      <c r="D18" s="224"/>
      <c r="E18" s="224"/>
      <c r="F18" s="225" t="s">
        <v>189</v>
      </c>
      <c r="G18" s="226"/>
      <c r="H18" s="226"/>
      <c r="I18" s="226"/>
      <c r="J18" s="226"/>
      <c r="K18" s="226"/>
      <c r="L18" s="226"/>
      <c r="M18" s="226"/>
      <c r="N18" s="227"/>
      <c r="P18" s="223" t="s">
        <v>74</v>
      </c>
      <c r="Q18" s="224"/>
      <c r="R18" s="224"/>
      <c r="S18" s="224"/>
      <c r="T18" s="224"/>
      <c r="U18" s="225" t="s">
        <v>228</v>
      </c>
      <c r="V18" s="226"/>
      <c r="W18" s="226"/>
      <c r="X18" s="226"/>
      <c r="Y18" s="226"/>
      <c r="Z18" s="226"/>
      <c r="AA18" s="226"/>
      <c r="AB18" s="226"/>
      <c r="AC18" s="227"/>
      <c r="AE18" s="223" t="s">
        <v>74</v>
      </c>
      <c r="AF18" s="224"/>
      <c r="AG18" s="224"/>
      <c r="AH18" s="224"/>
      <c r="AI18" s="224"/>
      <c r="AJ18" s="225" t="s">
        <v>229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75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104</v>
      </c>
      <c r="L19" s="177"/>
      <c r="M19" s="177" t="s">
        <v>107</v>
      </c>
      <c r="N19" s="219"/>
      <c r="P19" s="220" t="s">
        <v>75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104</v>
      </c>
      <c r="AA19" s="177"/>
      <c r="AB19" s="177" t="s">
        <v>107</v>
      </c>
      <c r="AC19" s="219"/>
      <c r="AE19" s="220" t="s">
        <v>75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104</v>
      </c>
      <c r="AP19" s="177"/>
      <c r="AQ19" s="177" t="s">
        <v>107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41" t="str">
        <f>B9</f>
        <v>彦根Ａ</v>
      </c>
      <c r="G20" s="42"/>
      <c r="H20" s="42" t="s">
        <v>30</v>
      </c>
      <c r="I20" s="310" t="str">
        <f>B11</f>
        <v>竜王</v>
      </c>
      <c r="J20" s="315"/>
      <c r="K20" s="172" t="str">
        <f>B10</f>
        <v>安土</v>
      </c>
      <c r="L20" s="172"/>
      <c r="M20" s="323" t="str">
        <f>B13</f>
        <v>旭森</v>
      </c>
      <c r="N20" s="324"/>
      <c r="P20" s="214" t="s">
        <v>20</v>
      </c>
      <c r="Q20" s="215"/>
      <c r="R20" s="216">
        <v>0.3958333333333333</v>
      </c>
      <c r="S20" s="216"/>
      <c r="T20" s="216"/>
      <c r="U20" s="171" t="str">
        <f>B12</f>
        <v>八日市Ａ</v>
      </c>
      <c r="V20" s="169"/>
      <c r="W20" s="42" t="s">
        <v>30</v>
      </c>
      <c r="X20" s="42"/>
      <c r="Y20" s="84" t="str">
        <f>B11</f>
        <v>竜王</v>
      </c>
      <c r="Z20" s="172" t="str">
        <f>B13</f>
        <v>旭森</v>
      </c>
      <c r="AA20" s="172"/>
      <c r="AB20" s="172" t="str">
        <f>B14</f>
        <v>野洲Ｂ</v>
      </c>
      <c r="AC20" s="182"/>
      <c r="AE20" s="214" t="s">
        <v>22</v>
      </c>
      <c r="AF20" s="215"/>
      <c r="AG20" s="216">
        <v>0.3958333333333333</v>
      </c>
      <c r="AH20" s="216"/>
      <c r="AI20" s="216"/>
      <c r="AJ20" s="41" t="str">
        <f>B10</f>
        <v>安土</v>
      </c>
      <c r="AK20" s="42"/>
      <c r="AL20" s="42" t="s">
        <v>30</v>
      </c>
      <c r="AM20" s="169" t="str">
        <f>B12</f>
        <v>八日市Ａ</v>
      </c>
      <c r="AN20" s="170"/>
      <c r="AO20" s="172" t="str">
        <f>AJ21</f>
        <v>彦根Ａ</v>
      </c>
      <c r="AP20" s="172"/>
      <c r="AQ20" s="172" t="str">
        <f>AN21</f>
        <v>野洲Ｂ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41" t="str">
        <f>B10</f>
        <v>安土</v>
      </c>
      <c r="G21" s="42"/>
      <c r="H21" s="42" t="s">
        <v>30</v>
      </c>
      <c r="I21" s="312" t="str">
        <f>B13</f>
        <v>旭森</v>
      </c>
      <c r="J21" s="316"/>
      <c r="K21" s="172" t="str">
        <f>B9</f>
        <v>彦根Ａ</v>
      </c>
      <c r="L21" s="172"/>
      <c r="M21" s="172" t="str">
        <f>B11</f>
        <v>竜王</v>
      </c>
      <c r="N21" s="182"/>
      <c r="P21" s="206" t="s">
        <v>23</v>
      </c>
      <c r="Q21" s="207"/>
      <c r="R21" s="208">
        <v>0.4305555555555556</v>
      </c>
      <c r="S21" s="208"/>
      <c r="T21" s="208"/>
      <c r="U21" s="41" t="str">
        <f>B13</f>
        <v>旭森</v>
      </c>
      <c r="V21" s="42"/>
      <c r="W21" s="42" t="s">
        <v>30</v>
      </c>
      <c r="X21" s="42"/>
      <c r="Y21" s="43" t="str">
        <f>B14</f>
        <v>野洲Ｂ</v>
      </c>
      <c r="Z21" s="322" t="str">
        <f>B11</f>
        <v>竜王</v>
      </c>
      <c r="AA21" s="204"/>
      <c r="AB21" s="172" t="str">
        <f>B12</f>
        <v>八日市Ａ</v>
      </c>
      <c r="AC21" s="182"/>
      <c r="AE21" s="206" t="s">
        <v>15</v>
      </c>
      <c r="AF21" s="207"/>
      <c r="AG21" s="208">
        <v>0.4305555555555556</v>
      </c>
      <c r="AH21" s="208"/>
      <c r="AI21" s="208"/>
      <c r="AJ21" s="41" t="str">
        <f>B9</f>
        <v>彦根Ａ</v>
      </c>
      <c r="AK21" s="42"/>
      <c r="AL21" s="42" t="s">
        <v>30</v>
      </c>
      <c r="AM21" s="42"/>
      <c r="AN21" s="43" t="str">
        <f>B14</f>
        <v>野洲Ｂ</v>
      </c>
      <c r="AO21" s="172" t="str">
        <f>AM20</f>
        <v>八日市Ａ</v>
      </c>
      <c r="AP21" s="172"/>
      <c r="AQ21" s="172" t="str">
        <f>AJ20</f>
        <v>安土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186" t="str">
        <f>B12</f>
        <v>八日市Ａ</v>
      </c>
      <c r="G22" s="180"/>
      <c r="H22" s="42" t="s">
        <v>30</v>
      </c>
      <c r="I22" s="312" t="str">
        <f>B14</f>
        <v>野洲Ｂ</v>
      </c>
      <c r="J22" s="316"/>
      <c r="K22" s="203" t="str">
        <f>B10</f>
        <v>安土</v>
      </c>
      <c r="L22" s="203"/>
      <c r="M22" s="203" t="str">
        <f>B13</f>
        <v>旭森</v>
      </c>
      <c r="N22" s="209"/>
      <c r="P22" s="206" t="s">
        <v>14</v>
      </c>
      <c r="Q22" s="207"/>
      <c r="R22" s="208">
        <v>0.46527777777777773</v>
      </c>
      <c r="S22" s="208"/>
      <c r="T22" s="208"/>
      <c r="U22" s="41" t="str">
        <f>B9</f>
        <v>彦根Ａ</v>
      </c>
      <c r="V22" s="42"/>
      <c r="W22" s="42" t="s">
        <v>30</v>
      </c>
      <c r="X22" s="42"/>
      <c r="Y22" s="43" t="str">
        <f>B10</f>
        <v>安土</v>
      </c>
      <c r="Z22" s="203" t="str">
        <f>B14</f>
        <v>野洲Ｂ</v>
      </c>
      <c r="AA22" s="203"/>
      <c r="AB22" s="203" t="str">
        <f>B11</f>
        <v>竜王</v>
      </c>
      <c r="AC22" s="209"/>
      <c r="AE22" s="206" t="s">
        <v>24</v>
      </c>
      <c r="AF22" s="207"/>
      <c r="AG22" s="208">
        <v>0.46527777777777773</v>
      </c>
      <c r="AH22" s="208"/>
      <c r="AI22" s="208"/>
      <c r="AJ22" s="41" t="str">
        <f>B11</f>
        <v>竜王</v>
      </c>
      <c r="AK22" s="42"/>
      <c r="AL22" s="42" t="s">
        <v>30</v>
      </c>
      <c r="AM22" s="42"/>
      <c r="AN22" s="43" t="str">
        <f>B13</f>
        <v>旭森</v>
      </c>
      <c r="AO22" s="203" t="str">
        <f>AN21</f>
        <v>野洲Ｂ</v>
      </c>
      <c r="AP22" s="203"/>
      <c r="AQ22" s="203" t="str">
        <f>AJ21</f>
        <v>彦根Ａ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41" t="str">
        <f>B10</f>
        <v>安土</v>
      </c>
      <c r="G23" s="42"/>
      <c r="H23" s="42" t="s">
        <v>30</v>
      </c>
      <c r="I23" s="42"/>
      <c r="J23" s="43" t="str">
        <f>B11</f>
        <v>竜王</v>
      </c>
      <c r="K23" s="203" t="str">
        <f>B12</f>
        <v>八日市Ａ</v>
      </c>
      <c r="L23" s="203"/>
      <c r="M23" s="203" t="str">
        <f>B14</f>
        <v>野洲Ｂ</v>
      </c>
      <c r="N23" s="209"/>
      <c r="P23" s="206" t="s">
        <v>18</v>
      </c>
      <c r="Q23" s="207"/>
      <c r="R23" s="208">
        <v>0.5</v>
      </c>
      <c r="S23" s="208"/>
      <c r="T23" s="208"/>
      <c r="U23" s="41" t="str">
        <f>B13</f>
        <v>旭森</v>
      </c>
      <c r="V23" s="42"/>
      <c r="W23" s="42" t="s">
        <v>30</v>
      </c>
      <c r="X23" s="180" t="str">
        <f>B12</f>
        <v>八日市Ａ</v>
      </c>
      <c r="Y23" s="181"/>
      <c r="Z23" s="203" t="str">
        <f>B10</f>
        <v>安土</v>
      </c>
      <c r="AA23" s="203"/>
      <c r="AB23" s="203" t="str">
        <f>B9</f>
        <v>彦根Ａ</v>
      </c>
      <c r="AC23" s="209"/>
      <c r="AE23" s="206" t="s">
        <v>19</v>
      </c>
      <c r="AF23" s="207"/>
      <c r="AG23" s="208">
        <v>0.5</v>
      </c>
      <c r="AH23" s="208"/>
      <c r="AI23" s="208"/>
      <c r="AJ23" s="41" t="str">
        <f>B9</f>
        <v>彦根Ａ</v>
      </c>
      <c r="AK23" s="42"/>
      <c r="AL23" s="42" t="s">
        <v>30</v>
      </c>
      <c r="AM23" s="180" t="str">
        <f>B12</f>
        <v>八日市Ａ</v>
      </c>
      <c r="AN23" s="181"/>
      <c r="AO23" s="203" t="str">
        <f>AJ22</f>
        <v>竜王</v>
      </c>
      <c r="AP23" s="203"/>
      <c r="AQ23" s="203" t="str">
        <f>AN22</f>
        <v>旭森</v>
      </c>
      <c r="AR23" s="209"/>
    </row>
    <row r="24" spans="1:44" ht="36.75" customHeight="1" thickBot="1">
      <c r="A24" s="199">
        <v>5</v>
      </c>
      <c r="B24" s="200"/>
      <c r="C24" s="201">
        <v>0.5347222222222222</v>
      </c>
      <c r="D24" s="201"/>
      <c r="E24" s="201"/>
      <c r="F24" s="81" t="str">
        <f>B9</f>
        <v>彦根Ａ</v>
      </c>
      <c r="G24" s="82"/>
      <c r="H24" s="82" t="s">
        <v>30</v>
      </c>
      <c r="I24" s="82"/>
      <c r="J24" s="83" t="str">
        <f>B13</f>
        <v>旭森</v>
      </c>
      <c r="K24" s="191" t="str">
        <f>B11</f>
        <v>竜王</v>
      </c>
      <c r="L24" s="191"/>
      <c r="M24" s="192" t="str">
        <f>B10</f>
        <v>安土</v>
      </c>
      <c r="N24" s="193"/>
      <c r="P24" s="199" t="s">
        <v>21</v>
      </c>
      <c r="Q24" s="200"/>
      <c r="R24" s="201">
        <v>0.5347222222222222</v>
      </c>
      <c r="S24" s="201"/>
      <c r="T24" s="201"/>
      <c r="U24" s="81" t="str">
        <f>B11</f>
        <v>竜王</v>
      </c>
      <c r="V24" s="82"/>
      <c r="W24" s="82" t="s">
        <v>30</v>
      </c>
      <c r="X24" s="82"/>
      <c r="Y24" s="83" t="str">
        <f>B14</f>
        <v>野洲Ｂ</v>
      </c>
      <c r="Z24" s="191" t="str">
        <f>B13</f>
        <v>旭森</v>
      </c>
      <c r="AA24" s="191"/>
      <c r="AB24" s="192" t="str">
        <f>B12</f>
        <v>八日市Ａ</v>
      </c>
      <c r="AC24" s="193"/>
      <c r="AE24" s="199" t="s">
        <v>12</v>
      </c>
      <c r="AF24" s="200"/>
      <c r="AG24" s="201">
        <v>0.5347222222222222</v>
      </c>
      <c r="AH24" s="201"/>
      <c r="AI24" s="201"/>
      <c r="AJ24" s="81" t="str">
        <f>B14</f>
        <v>野洲Ｂ</v>
      </c>
      <c r="AK24" s="82"/>
      <c r="AL24" s="82" t="s">
        <v>30</v>
      </c>
      <c r="AM24" s="82"/>
      <c r="AN24" s="83" t="str">
        <f>B10</f>
        <v>安土</v>
      </c>
      <c r="AO24" s="191" t="str">
        <f>AJ21</f>
        <v>彦根Ａ</v>
      </c>
      <c r="AP24" s="191"/>
      <c r="AQ24" s="192" t="str">
        <f>AM20</f>
        <v>八日市Ａ</v>
      </c>
      <c r="AR24" s="193"/>
    </row>
    <row r="25" spans="1:44" ht="36.75" customHeight="1">
      <c r="A25" s="319"/>
      <c r="B25" s="319"/>
      <c r="C25" s="320"/>
      <c r="D25" s="320"/>
      <c r="E25" s="320"/>
      <c r="F25" s="45"/>
      <c r="G25" s="46"/>
      <c r="H25" s="46"/>
      <c r="I25" s="46"/>
      <c r="J25" s="47"/>
      <c r="K25" s="318"/>
      <c r="L25" s="318"/>
      <c r="M25" s="318"/>
      <c r="N25" s="318"/>
      <c r="O25" s="48"/>
      <c r="P25" s="319"/>
      <c r="Q25" s="319"/>
      <c r="R25" s="320"/>
      <c r="S25" s="320"/>
      <c r="T25" s="320"/>
      <c r="U25" s="45"/>
      <c r="V25" s="46"/>
      <c r="W25" s="46"/>
      <c r="X25" s="46"/>
      <c r="Y25" s="47"/>
      <c r="Z25" s="318"/>
      <c r="AA25" s="318"/>
      <c r="AB25" s="321"/>
      <c r="AC25" s="321"/>
      <c r="AD25" s="48"/>
      <c r="AE25" s="319"/>
      <c r="AF25" s="319"/>
      <c r="AG25" s="320"/>
      <c r="AH25" s="320"/>
      <c r="AI25" s="320"/>
      <c r="AJ25" s="45"/>
      <c r="AK25" s="46"/>
      <c r="AL25" s="46"/>
      <c r="AM25" s="46"/>
      <c r="AN25" s="47"/>
      <c r="AO25" s="318"/>
      <c r="AP25" s="318"/>
      <c r="AQ25" s="318"/>
      <c r="AR25" s="318"/>
    </row>
    <row r="26" spans="1:44" ht="36.75" customHeight="1">
      <c r="A26" s="319"/>
      <c r="B26" s="319"/>
      <c r="C26" s="320"/>
      <c r="D26" s="320"/>
      <c r="E26" s="320"/>
      <c r="F26" s="45"/>
      <c r="G26" s="46"/>
      <c r="H26" s="46"/>
      <c r="I26" s="46"/>
      <c r="J26" s="47"/>
      <c r="K26" s="321"/>
      <c r="L26" s="321"/>
      <c r="M26" s="318"/>
      <c r="N26" s="318"/>
      <c r="O26" s="48"/>
      <c r="P26" s="319"/>
      <c r="Q26" s="319"/>
      <c r="R26" s="320"/>
      <c r="S26" s="320"/>
      <c r="T26" s="320"/>
      <c r="U26" s="45"/>
      <c r="V26" s="46"/>
      <c r="W26" s="46"/>
      <c r="X26" s="46"/>
      <c r="Y26" s="47"/>
      <c r="Z26" s="318"/>
      <c r="AA26" s="318"/>
      <c r="AB26" s="318"/>
      <c r="AC26" s="318"/>
      <c r="AD26" s="48"/>
      <c r="AE26" s="319"/>
      <c r="AF26" s="319"/>
      <c r="AG26" s="320"/>
      <c r="AH26" s="320"/>
      <c r="AI26" s="320"/>
      <c r="AJ26" s="45"/>
      <c r="AK26" s="46"/>
      <c r="AL26" s="46"/>
      <c r="AM26" s="46"/>
      <c r="AN26" s="47"/>
      <c r="AO26" s="318"/>
      <c r="AP26" s="318"/>
      <c r="AQ26" s="318"/>
      <c r="AR26" s="318"/>
    </row>
    <row r="27" spans="1:44" ht="36.75" customHeight="1">
      <c r="A27" s="319"/>
      <c r="B27" s="319"/>
      <c r="C27" s="320"/>
      <c r="D27" s="320"/>
      <c r="E27" s="320"/>
      <c r="F27" s="45"/>
      <c r="G27" s="46"/>
      <c r="H27" s="46"/>
      <c r="I27" s="46"/>
      <c r="J27" s="47"/>
      <c r="K27" s="318"/>
      <c r="L27" s="318"/>
      <c r="M27" s="318"/>
      <c r="N27" s="318"/>
      <c r="O27" s="48"/>
      <c r="P27" s="319"/>
      <c r="Q27" s="319"/>
      <c r="R27" s="320"/>
      <c r="S27" s="320"/>
      <c r="T27" s="320"/>
      <c r="U27" s="45"/>
      <c r="V27" s="46"/>
      <c r="W27" s="46"/>
      <c r="X27" s="46"/>
      <c r="Y27" s="47"/>
      <c r="Z27" s="318"/>
      <c r="AA27" s="318"/>
      <c r="AB27" s="318"/>
      <c r="AC27" s="318"/>
      <c r="AD27" s="48"/>
      <c r="AE27" s="319"/>
      <c r="AF27" s="319"/>
      <c r="AG27" s="320"/>
      <c r="AH27" s="320"/>
      <c r="AI27" s="320"/>
      <c r="AJ27" s="45"/>
      <c r="AK27" s="46"/>
      <c r="AL27" s="46"/>
      <c r="AM27" s="46"/>
      <c r="AN27" s="47"/>
      <c r="AO27" s="321"/>
      <c r="AP27" s="321"/>
      <c r="AQ27" s="318"/>
      <c r="AR27" s="318"/>
    </row>
    <row r="28" ht="25.5" customHeight="1"/>
    <row r="29" ht="25.5" customHeight="1"/>
    <row r="30" ht="25.5" customHeight="1"/>
  </sheetData>
  <sheetProtection selectLockedCells="1" selectUnlockedCells="1"/>
  <mergeCells count="183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I20:J20"/>
    <mergeCell ref="K20:L20"/>
    <mergeCell ref="M20:N20"/>
    <mergeCell ref="P20:Q20"/>
    <mergeCell ref="R20:T20"/>
    <mergeCell ref="Z20:AA20"/>
    <mergeCell ref="AB20:AC20"/>
    <mergeCell ref="AE20:AF20"/>
    <mergeCell ref="AG20:AI20"/>
    <mergeCell ref="AO20:AP20"/>
    <mergeCell ref="AQ20:AR20"/>
    <mergeCell ref="A21:B21"/>
    <mergeCell ref="C21:E21"/>
    <mergeCell ref="I21:J21"/>
    <mergeCell ref="K21:L21"/>
    <mergeCell ref="M21:N21"/>
    <mergeCell ref="P21:Q21"/>
    <mergeCell ref="R21:T21"/>
    <mergeCell ref="Z21:AA21"/>
    <mergeCell ref="AB21:AC21"/>
    <mergeCell ref="A22:B22"/>
    <mergeCell ref="C22:E22"/>
    <mergeCell ref="I22:J22"/>
    <mergeCell ref="K22:L22"/>
    <mergeCell ref="M22:N22"/>
    <mergeCell ref="P22:Q22"/>
    <mergeCell ref="AE21:AF21"/>
    <mergeCell ref="AG21:AI21"/>
    <mergeCell ref="AO21:AP21"/>
    <mergeCell ref="AQ22:AR22"/>
    <mergeCell ref="A23:B23"/>
    <mergeCell ref="C23:E23"/>
    <mergeCell ref="K23:L23"/>
    <mergeCell ref="M23:N23"/>
    <mergeCell ref="P23:Q23"/>
    <mergeCell ref="AQ21:AR21"/>
    <mergeCell ref="Z23:AA23"/>
    <mergeCell ref="AB23:AC23"/>
    <mergeCell ref="AE23:AF23"/>
    <mergeCell ref="AO23:AP23"/>
    <mergeCell ref="AQ23:AR23"/>
    <mergeCell ref="AO22:AP22"/>
    <mergeCell ref="AB22:AC22"/>
    <mergeCell ref="AE22:AF22"/>
    <mergeCell ref="AG22:AI22"/>
    <mergeCell ref="A24:B24"/>
    <mergeCell ref="C24:E24"/>
    <mergeCell ref="K24:L24"/>
    <mergeCell ref="M24:N24"/>
    <mergeCell ref="P24:Q24"/>
    <mergeCell ref="R24:T24"/>
    <mergeCell ref="Z24:AA24"/>
    <mergeCell ref="AQ24:AR24"/>
    <mergeCell ref="A25:B25"/>
    <mergeCell ref="C25:E25"/>
    <mergeCell ref="K25:L25"/>
    <mergeCell ref="M25:N25"/>
    <mergeCell ref="P25:Q25"/>
    <mergeCell ref="AB25:AC25"/>
    <mergeCell ref="AE25:AF25"/>
    <mergeCell ref="AG25:AI25"/>
    <mergeCell ref="AO25:AP25"/>
    <mergeCell ref="AB24:AC24"/>
    <mergeCell ref="AE24:AF24"/>
    <mergeCell ref="AG24:AI24"/>
    <mergeCell ref="AO24:AP24"/>
    <mergeCell ref="A26:B26"/>
    <mergeCell ref="C26:E26"/>
    <mergeCell ref="K26:L26"/>
    <mergeCell ref="M26:N26"/>
    <mergeCell ref="P26:Q26"/>
    <mergeCell ref="A27:B27"/>
    <mergeCell ref="C27:E27"/>
    <mergeCell ref="K27:L27"/>
    <mergeCell ref="M27:N27"/>
    <mergeCell ref="P27:Q27"/>
    <mergeCell ref="R27:T27"/>
    <mergeCell ref="AO27:AP27"/>
    <mergeCell ref="AQ27:AR27"/>
    <mergeCell ref="U20:V20"/>
    <mergeCell ref="AG26:AI26"/>
    <mergeCell ref="AO26:AP26"/>
    <mergeCell ref="AQ26:AR26"/>
    <mergeCell ref="Z27:AA27"/>
    <mergeCell ref="AQ25:AR25"/>
    <mergeCell ref="Z26:AA26"/>
    <mergeCell ref="AB26:AC26"/>
    <mergeCell ref="AB27:AC27"/>
    <mergeCell ref="AE27:AF27"/>
    <mergeCell ref="AG27:AI27"/>
    <mergeCell ref="AE26:AF26"/>
    <mergeCell ref="R25:T25"/>
    <mergeCell ref="Z25:AA25"/>
    <mergeCell ref="R26:T26"/>
    <mergeCell ref="AI10:AK10"/>
    <mergeCell ref="AL10:AN10"/>
    <mergeCell ref="F22:G22"/>
    <mergeCell ref="X23:Y23"/>
    <mergeCell ref="AM20:AN20"/>
    <mergeCell ref="AM23:AN23"/>
    <mergeCell ref="AG23:AI23"/>
    <mergeCell ref="R22:T22"/>
    <mergeCell ref="Z22:AA22"/>
    <mergeCell ref="R23:T23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PageLayoutView="0" workbookViewId="0" topLeftCell="A1">
      <selection activeCell="A1" sqref="A1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193</v>
      </c>
      <c r="K5" s="4"/>
      <c r="L5" s="4"/>
      <c r="M5" s="4"/>
      <c r="N5" s="4"/>
      <c r="O5" s="4"/>
      <c r="P5" s="4"/>
      <c r="Q5" s="4"/>
      <c r="R5" s="4"/>
      <c r="S5" s="4"/>
      <c r="T5" s="4" t="s">
        <v>194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112" t="s">
        <v>35</v>
      </c>
      <c r="O6" s="107"/>
      <c r="P6" s="342" t="s">
        <v>127</v>
      </c>
      <c r="Q6" s="342"/>
      <c r="R6" s="342"/>
      <c r="S6" s="342"/>
      <c r="T6" s="107"/>
      <c r="U6" s="107"/>
      <c r="V6" s="350" t="s">
        <v>36</v>
      </c>
      <c r="W6" s="350"/>
      <c r="X6" s="107"/>
      <c r="Y6" s="342" t="s">
        <v>174</v>
      </c>
      <c r="Z6" s="342"/>
      <c r="AA6" s="342"/>
      <c r="AB6" s="342"/>
      <c r="AC6" s="107"/>
      <c r="AD6" s="107"/>
      <c r="AE6" s="113" t="s">
        <v>37</v>
      </c>
      <c r="AF6" s="107"/>
      <c r="AG6" s="342" t="s">
        <v>174</v>
      </c>
      <c r="AH6" s="342"/>
      <c r="AI6" s="342"/>
      <c r="AJ6" s="342"/>
      <c r="AK6" s="107"/>
      <c r="AL6" s="107"/>
      <c r="AM6" s="113" t="s">
        <v>38</v>
      </c>
      <c r="AN6" s="107"/>
      <c r="AO6" s="342" t="s">
        <v>196</v>
      </c>
      <c r="AP6" s="342"/>
      <c r="AQ6" s="342"/>
      <c r="AR6" s="342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112" t="s">
        <v>35</v>
      </c>
      <c r="O7" s="107"/>
      <c r="P7" s="342" t="s">
        <v>127</v>
      </c>
      <c r="Q7" s="342"/>
      <c r="R7" s="342"/>
      <c r="S7" s="342"/>
      <c r="T7" s="107"/>
      <c r="U7" s="107"/>
      <c r="V7" s="350" t="s">
        <v>36</v>
      </c>
      <c r="W7" s="350"/>
      <c r="X7" s="107"/>
      <c r="Y7" s="342" t="s">
        <v>128</v>
      </c>
      <c r="Z7" s="342"/>
      <c r="AA7" s="342"/>
      <c r="AB7" s="342"/>
      <c r="AC7" s="107"/>
      <c r="AD7" s="107"/>
      <c r="AE7" s="113" t="s">
        <v>37</v>
      </c>
      <c r="AF7" s="107"/>
      <c r="AG7" s="343" t="s">
        <v>195</v>
      </c>
      <c r="AH7" s="343"/>
      <c r="AI7" s="343"/>
      <c r="AJ7" s="343"/>
      <c r="AK7" s="107"/>
      <c r="AL7" s="107"/>
      <c r="AM7" s="113" t="s">
        <v>38</v>
      </c>
      <c r="AN7" s="107"/>
      <c r="AO7" s="344" t="s">
        <v>197</v>
      </c>
      <c r="AP7" s="344"/>
      <c r="AQ7" s="344"/>
      <c r="AR7" s="344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134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340"/>
      <c r="K11" s="340"/>
      <c r="L11" s="340"/>
      <c r="M11" s="340"/>
      <c r="N11" s="15"/>
      <c r="O11" s="7"/>
      <c r="P11" s="2" t="s">
        <v>28</v>
      </c>
      <c r="Q11" s="2"/>
      <c r="R11" s="2"/>
      <c r="S11" s="2"/>
      <c r="T11" s="340"/>
      <c r="U11" s="340"/>
      <c r="V11" s="340"/>
      <c r="W11" s="340"/>
      <c r="X11" s="8"/>
      <c r="Y11" s="8"/>
      <c r="Z11" s="2"/>
      <c r="AA11" s="2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340"/>
      <c r="AK11" s="340"/>
      <c r="AL11" s="340"/>
      <c r="AM11" s="340"/>
      <c r="AN11" s="8"/>
      <c r="AO11" s="8"/>
      <c r="AP11" s="2" t="s">
        <v>28</v>
      </c>
      <c r="AQ11" s="2"/>
      <c r="AR11" s="2"/>
      <c r="AS11" s="2"/>
      <c r="AT11" s="340"/>
      <c r="AU11" s="340"/>
      <c r="AV11" s="340"/>
      <c r="AW11" s="340"/>
    </row>
    <row r="12" spans="2:50" s="100" customFormat="1" ht="22.5" customHeight="1" thickBot="1">
      <c r="B12" s="345" t="s">
        <v>35</v>
      </c>
      <c r="C12" s="346"/>
      <c r="D12" s="346"/>
      <c r="E12" s="346" t="str">
        <f>B13</f>
        <v>A-1</v>
      </c>
      <c r="F12" s="346"/>
      <c r="G12" s="346"/>
      <c r="H12" s="346" t="str">
        <f>B14</f>
        <v>E-1</v>
      </c>
      <c r="I12" s="346"/>
      <c r="J12" s="346"/>
      <c r="K12" s="346" t="str">
        <f>B15</f>
        <v>C-2</v>
      </c>
      <c r="L12" s="346"/>
      <c r="M12" s="346"/>
      <c r="N12" s="346" t="str">
        <f>B16</f>
        <v>D-3</v>
      </c>
      <c r="O12" s="346"/>
      <c r="P12" s="346"/>
      <c r="Q12" s="346" t="str">
        <f>B17</f>
        <v>ワイルド２</v>
      </c>
      <c r="R12" s="346"/>
      <c r="S12" s="346"/>
      <c r="T12" s="351" t="s">
        <v>88</v>
      </c>
      <c r="U12" s="352"/>
      <c r="V12" s="351" t="s">
        <v>11</v>
      </c>
      <c r="W12" s="353"/>
      <c r="X12" s="354"/>
      <c r="Y12" s="101"/>
      <c r="Z12" s="52"/>
      <c r="AA12" s="101"/>
      <c r="AB12" s="361" t="s">
        <v>36</v>
      </c>
      <c r="AC12" s="348"/>
      <c r="AD12" s="349"/>
      <c r="AE12" s="347" t="str">
        <f>AB13</f>
        <v>B-1</v>
      </c>
      <c r="AF12" s="348"/>
      <c r="AG12" s="349"/>
      <c r="AH12" s="347" t="str">
        <f>AB14</f>
        <v>F-1</v>
      </c>
      <c r="AI12" s="348"/>
      <c r="AJ12" s="349"/>
      <c r="AK12" s="347" t="str">
        <f>AB15</f>
        <v>D-2</v>
      </c>
      <c r="AL12" s="348"/>
      <c r="AM12" s="349"/>
      <c r="AN12" s="347" t="str">
        <f>AB16</f>
        <v>A-3</v>
      </c>
      <c r="AO12" s="348"/>
      <c r="AP12" s="349"/>
      <c r="AQ12" s="347" t="str">
        <f>AB17</f>
        <v>ワイルド１</v>
      </c>
      <c r="AR12" s="348"/>
      <c r="AS12" s="349"/>
      <c r="AT12" s="351" t="s">
        <v>88</v>
      </c>
      <c r="AU12" s="352"/>
      <c r="AV12" s="351" t="s">
        <v>11</v>
      </c>
      <c r="AW12" s="353"/>
      <c r="AX12" s="354"/>
    </row>
    <row r="13" spans="1:50" s="102" customFormat="1" ht="22.5" customHeight="1" thickTop="1">
      <c r="A13" s="102" t="s">
        <v>210</v>
      </c>
      <c r="B13" s="355" t="s">
        <v>42</v>
      </c>
      <c r="C13" s="356"/>
      <c r="D13" s="356"/>
      <c r="E13" s="357"/>
      <c r="F13" s="357"/>
      <c r="G13" s="357"/>
      <c r="H13" s="126"/>
      <c r="I13" s="101" t="s">
        <v>208</v>
      </c>
      <c r="J13" s="132"/>
      <c r="K13" s="126"/>
      <c r="L13" s="101" t="s">
        <v>208</v>
      </c>
      <c r="M13" s="132"/>
      <c r="N13" s="126"/>
      <c r="O13" s="101" t="s">
        <v>208</v>
      </c>
      <c r="P13" s="132"/>
      <c r="Q13" s="126"/>
      <c r="R13" s="101" t="s">
        <v>208</v>
      </c>
      <c r="S13" s="132"/>
      <c r="T13" s="336"/>
      <c r="U13" s="337"/>
      <c r="V13" s="336"/>
      <c r="W13" s="338"/>
      <c r="X13" s="339"/>
      <c r="Z13" s="52"/>
      <c r="AA13" s="102" t="s">
        <v>210</v>
      </c>
      <c r="AB13" s="358" t="s">
        <v>43</v>
      </c>
      <c r="AC13" s="359"/>
      <c r="AD13" s="360"/>
      <c r="AE13" s="357"/>
      <c r="AF13" s="357"/>
      <c r="AG13" s="357"/>
      <c r="AH13" s="126"/>
      <c r="AI13" s="101" t="s">
        <v>208</v>
      </c>
      <c r="AJ13" s="132"/>
      <c r="AK13" s="126"/>
      <c r="AL13" s="101" t="s">
        <v>208</v>
      </c>
      <c r="AM13" s="132"/>
      <c r="AN13" s="126"/>
      <c r="AO13" s="101" t="s">
        <v>208</v>
      </c>
      <c r="AP13" s="132"/>
      <c r="AQ13" s="126"/>
      <c r="AR13" s="101" t="s">
        <v>208</v>
      </c>
      <c r="AS13" s="132"/>
      <c r="AT13" s="336"/>
      <c r="AU13" s="337"/>
      <c r="AV13" s="336"/>
      <c r="AW13" s="338"/>
      <c r="AX13" s="339"/>
    </row>
    <row r="14" spans="1:50" s="102" customFormat="1" ht="22.5" customHeight="1">
      <c r="A14" s="102" t="s">
        <v>210</v>
      </c>
      <c r="B14" s="362" t="s">
        <v>44</v>
      </c>
      <c r="C14" s="363"/>
      <c r="D14" s="363"/>
      <c r="E14" s="127"/>
      <c r="F14" s="128" t="s">
        <v>208</v>
      </c>
      <c r="G14" s="133"/>
      <c r="H14" s="364"/>
      <c r="I14" s="364"/>
      <c r="J14" s="364"/>
      <c r="K14" s="127"/>
      <c r="L14" s="128" t="s">
        <v>208</v>
      </c>
      <c r="M14" s="133"/>
      <c r="N14" s="127"/>
      <c r="O14" s="128" t="s">
        <v>208</v>
      </c>
      <c r="P14" s="133"/>
      <c r="Q14" s="127"/>
      <c r="R14" s="128" t="s">
        <v>208</v>
      </c>
      <c r="S14" s="133"/>
      <c r="T14" s="328"/>
      <c r="U14" s="329"/>
      <c r="V14" s="328"/>
      <c r="W14" s="330"/>
      <c r="X14" s="331"/>
      <c r="Z14" s="52"/>
      <c r="AA14" s="102" t="s">
        <v>210</v>
      </c>
      <c r="AB14" s="365" t="s">
        <v>91</v>
      </c>
      <c r="AC14" s="366"/>
      <c r="AD14" s="367"/>
      <c r="AE14" s="127"/>
      <c r="AF14" s="128" t="s">
        <v>208</v>
      </c>
      <c r="AG14" s="133"/>
      <c r="AH14" s="364"/>
      <c r="AI14" s="364"/>
      <c r="AJ14" s="364"/>
      <c r="AK14" s="127"/>
      <c r="AL14" s="128" t="s">
        <v>208</v>
      </c>
      <c r="AM14" s="133"/>
      <c r="AN14" s="127"/>
      <c r="AO14" s="128" t="s">
        <v>208</v>
      </c>
      <c r="AP14" s="133"/>
      <c r="AQ14" s="127"/>
      <c r="AR14" s="128" t="s">
        <v>208</v>
      </c>
      <c r="AS14" s="133"/>
      <c r="AT14" s="328"/>
      <c r="AU14" s="329"/>
      <c r="AV14" s="328"/>
      <c r="AW14" s="330"/>
      <c r="AX14" s="331"/>
    </row>
    <row r="15" spans="2:50" s="102" customFormat="1" ht="22.5" customHeight="1">
      <c r="B15" s="362" t="s">
        <v>89</v>
      </c>
      <c r="C15" s="363"/>
      <c r="D15" s="363"/>
      <c r="E15" s="127"/>
      <c r="F15" s="128" t="s">
        <v>208</v>
      </c>
      <c r="G15" s="133"/>
      <c r="H15" s="127"/>
      <c r="I15" s="128" t="s">
        <v>208</v>
      </c>
      <c r="J15" s="133"/>
      <c r="K15" s="364"/>
      <c r="L15" s="364"/>
      <c r="M15" s="364"/>
      <c r="N15" s="127"/>
      <c r="O15" s="128" t="s">
        <v>208</v>
      </c>
      <c r="P15" s="133"/>
      <c r="Q15" s="127"/>
      <c r="R15" s="128" t="s">
        <v>208</v>
      </c>
      <c r="S15" s="133"/>
      <c r="T15" s="328"/>
      <c r="U15" s="329"/>
      <c r="V15" s="328"/>
      <c r="W15" s="330"/>
      <c r="X15" s="331"/>
      <c r="Y15" s="103"/>
      <c r="Z15" s="52"/>
      <c r="AA15" s="103"/>
      <c r="AB15" s="365" t="s">
        <v>92</v>
      </c>
      <c r="AC15" s="366"/>
      <c r="AD15" s="367"/>
      <c r="AE15" s="127"/>
      <c r="AF15" s="128" t="s">
        <v>208</v>
      </c>
      <c r="AG15" s="133"/>
      <c r="AH15" s="127"/>
      <c r="AI15" s="128" t="s">
        <v>208</v>
      </c>
      <c r="AJ15" s="133"/>
      <c r="AK15" s="364"/>
      <c r="AL15" s="364"/>
      <c r="AM15" s="364"/>
      <c r="AN15" s="127"/>
      <c r="AO15" s="128" t="s">
        <v>208</v>
      </c>
      <c r="AP15" s="133"/>
      <c r="AQ15" s="127"/>
      <c r="AR15" s="128" t="s">
        <v>208</v>
      </c>
      <c r="AS15" s="133"/>
      <c r="AT15" s="328"/>
      <c r="AU15" s="329"/>
      <c r="AV15" s="328"/>
      <c r="AW15" s="330"/>
      <c r="AX15" s="331"/>
    </row>
    <row r="16" spans="2:50" s="102" customFormat="1" ht="22.5" customHeight="1">
      <c r="B16" s="362" t="s">
        <v>90</v>
      </c>
      <c r="C16" s="363"/>
      <c r="D16" s="363"/>
      <c r="E16" s="127"/>
      <c r="F16" s="128" t="s">
        <v>208</v>
      </c>
      <c r="G16" s="133"/>
      <c r="H16" s="127"/>
      <c r="I16" s="128" t="s">
        <v>208</v>
      </c>
      <c r="J16" s="133"/>
      <c r="K16" s="127"/>
      <c r="L16" s="128" t="s">
        <v>208</v>
      </c>
      <c r="M16" s="133"/>
      <c r="N16" s="364"/>
      <c r="O16" s="364"/>
      <c r="P16" s="364"/>
      <c r="Q16" s="127"/>
      <c r="R16" s="128" t="s">
        <v>208</v>
      </c>
      <c r="S16" s="133"/>
      <c r="T16" s="328"/>
      <c r="U16" s="329"/>
      <c r="V16" s="328"/>
      <c r="W16" s="330"/>
      <c r="X16" s="331"/>
      <c r="Y16" s="103"/>
      <c r="Z16" s="52"/>
      <c r="AA16" s="103"/>
      <c r="AB16" s="365" t="s">
        <v>93</v>
      </c>
      <c r="AC16" s="366"/>
      <c r="AD16" s="367"/>
      <c r="AE16" s="127"/>
      <c r="AF16" s="128" t="s">
        <v>208</v>
      </c>
      <c r="AG16" s="133"/>
      <c r="AH16" s="127"/>
      <c r="AI16" s="128" t="s">
        <v>208</v>
      </c>
      <c r="AJ16" s="133"/>
      <c r="AK16" s="127"/>
      <c r="AL16" s="128" t="s">
        <v>208</v>
      </c>
      <c r="AM16" s="133"/>
      <c r="AN16" s="364"/>
      <c r="AO16" s="364"/>
      <c r="AP16" s="364"/>
      <c r="AQ16" s="127"/>
      <c r="AR16" s="128" t="s">
        <v>208</v>
      </c>
      <c r="AS16" s="133"/>
      <c r="AT16" s="328"/>
      <c r="AU16" s="329"/>
      <c r="AV16" s="328"/>
      <c r="AW16" s="330"/>
      <c r="AX16" s="331"/>
    </row>
    <row r="17" spans="2:50" s="102" customFormat="1" ht="22.5" customHeight="1" thickBot="1">
      <c r="B17" s="371" t="s">
        <v>199</v>
      </c>
      <c r="C17" s="372"/>
      <c r="D17" s="372"/>
      <c r="E17" s="129"/>
      <c r="F17" s="130" t="s">
        <v>208</v>
      </c>
      <c r="G17" s="131"/>
      <c r="H17" s="129"/>
      <c r="I17" s="130" t="s">
        <v>208</v>
      </c>
      <c r="J17" s="131"/>
      <c r="K17" s="129"/>
      <c r="L17" s="130" t="s">
        <v>208</v>
      </c>
      <c r="M17" s="131"/>
      <c r="N17" s="129"/>
      <c r="O17" s="130" t="s">
        <v>208</v>
      </c>
      <c r="P17" s="131"/>
      <c r="Q17" s="370"/>
      <c r="R17" s="370"/>
      <c r="S17" s="370"/>
      <c r="T17" s="332"/>
      <c r="U17" s="333"/>
      <c r="V17" s="332"/>
      <c r="W17" s="334"/>
      <c r="X17" s="335"/>
      <c r="Y17" s="103"/>
      <c r="Z17" s="52"/>
      <c r="AA17" s="103"/>
      <c r="AB17" s="373" t="s">
        <v>198</v>
      </c>
      <c r="AC17" s="374"/>
      <c r="AD17" s="375"/>
      <c r="AE17" s="129"/>
      <c r="AF17" s="130" t="s">
        <v>208</v>
      </c>
      <c r="AG17" s="131"/>
      <c r="AH17" s="129"/>
      <c r="AI17" s="130" t="s">
        <v>208</v>
      </c>
      <c r="AJ17" s="131"/>
      <c r="AK17" s="129"/>
      <c r="AL17" s="130" t="s">
        <v>208</v>
      </c>
      <c r="AM17" s="131"/>
      <c r="AN17" s="129"/>
      <c r="AO17" s="130" t="s">
        <v>208</v>
      </c>
      <c r="AP17" s="131"/>
      <c r="AQ17" s="370"/>
      <c r="AR17" s="370"/>
      <c r="AS17" s="370"/>
      <c r="AT17" s="332"/>
      <c r="AU17" s="333"/>
      <c r="AV17" s="332"/>
      <c r="AW17" s="334"/>
      <c r="AX17" s="335"/>
    </row>
    <row r="18" spans="2:50" ht="22.5" customHeight="1">
      <c r="B18" s="50" t="s">
        <v>211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52"/>
      <c r="AA18" s="7"/>
      <c r="AB18" s="10"/>
      <c r="AC18" s="10"/>
      <c r="AD18" s="1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1"/>
      <c r="AR18" s="11"/>
      <c r="AS18" s="11"/>
      <c r="AT18" s="7"/>
      <c r="AU18" s="7"/>
      <c r="AV18" s="7"/>
      <c r="AW18" s="7"/>
      <c r="AX18" s="7"/>
    </row>
    <row r="19" spans="2:46" ht="22.5" customHeight="1">
      <c r="B19" s="12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2"/>
      <c r="AA19" s="2"/>
      <c r="AB19" s="10"/>
      <c r="AC19" s="10"/>
      <c r="AD19" s="10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50" ht="22.5" customHeight="1">
      <c r="B20" s="15" t="s">
        <v>103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341" t="str">
        <f>B12</f>
        <v>イ</v>
      </c>
      <c r="C21" s="341"/>
      <c r="D21" s="2" t="s">
        <v>129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341" t="str">
        <f>AB12</f>
        <v>ロ</v>
      </c>
      <c r="AC21" s="341"/>
      <c r="AD21" s="2" t="s">
        <v>129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68" t="s">
        <v>26</v>
      </c>
      <c r="C22" s="369"/>
      <c r="D22" s="369"/>
      <c r="E22" s="369"/>
      <c r="F22" s="369"/>
      <c r="G22" s="369"/>
      <c r="H22" s="393" t="s">
        <v>102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86" t="s">
        <v>104</v>
      </c>
      <c r="T22" s="386"/>
      <c r="U22" s="386"/>
      <c r="V22" s="386" t="s">
        <v>105</v>
      </c>
      <c r="W22" s="386"/>
      <c r="X22" s="387"/>
      <c r="Y22" s="53"/>
      <c r="Z22" s="51"/>
      <c r="AA22" s="53"/>
      <c r="AB22" s="368" t="s">
        <v>26</v>
      </c>
      <c r="AC22" s="369"/>
      <c r="AD22" s="369"/>
      <c r="AE22" s="369"/>
      <c r="AF22" s="369"/>
      <c r="AG22" s="369"/>
      <c r="AH22" s="393" t="s">
        <v>102</v>
      </c>
      <c r="AI22" s="394"/>
      <c r="AJ22" s="394"/>
      <c r="AK22" s="394"/>
      <c r="AL22" s="394"/>
      <c r="AM22" s="394"/>
      <c r="AN22" s="394"/>
      <c r="AO22" s="394"/>
      <c r="AP22" s="394"/>
      <c r="AQ22" s="394"/>
      <c r="AR22" s="416"/>
      <c r="AS22" s="386" t="s">
        <v>104</v>
      </c>
      <c r="AT22" s="386"/>
      <c r="AU22" s="386"/>
      <c r="AV22" s="386" t="s">
        <v>105</v>
      </c>
      <c r="AW22" s="386"/>
      <c r="AX22" s="387"/>
    </row>
    <row r="23" spans="2:50" s="102" customFormat="1" ht="22.5" customHeight="1" thickTop="1">
      <c r="B23" s="399">
        <v>1</v>
      </c>
      <c r="C23" s="400"/>
      <c r="D23" s="405">
        <v>0.3958333333333333</v>
      </c>
      <c r="E23" s="405"/>
      <c r="F23" s="405"/>
      <c r="G23" s="406"/>
      <c r="H23" s="396" t="str">
        <f>+B16</f>
        <v>D-3</v>
      </c>
      <c r="I23" s="396"/>
      <c r="J23" s="397"/>
      <c r="K23" s="395"/>
      <c r="L23" s="395"/>
      <c r="M23" s="104" t="s">
        <v>30</v>
      </c>
      <c r="N23" s="395"/>
      <c r="O23" s="395"/>
      <c r="P23" s="411" t="str">
        <f>+B14</f>
        <v>E-1</v>
      </c>
      <c r="Q23" s="396"/>
      <c r="R23" s="397"/>
      <c r="S23" s="378" t="str">
        <f>+B17</f>
        <v>ワイルド２</v>
      </c>
      <c r="T23" s="378"/>
      <c r="U23" s="378"/>
      <c r="V23" s="378" t="str">
        <f>+B13</f>
        <v>A-1</v>
      </c>
      <c r="W23" s="378"/>
      <c r="X23" s="379"/>
      <c r="Y23" s="103"/>
      <c r="Z23" s="52"/>
      <c r="AA23" s="103"/>
      <c r="AB23" s="399">
        <v>1</v>
      </c>
      <c r="AC23" s="400"/>
      <c r="AD23" s="405">
        <v>0.3958333333333333</v>
      </c>
      <c r="AE23" s="405"/>
      <c r="AF23" s="405"/>
      <c r="AG23" s="406"/>
      <c r="AH23" s="396" t="str">
        <f>+AB16</f>
        <v>A-3</v>
      </c>
      <c r="AI23" s="396"/>
      <c r="AJ23" s="397"/>
      <c r="AK23" s="395"/>
      <c r="AL23" s="395"/>
      <c r="AM23" s="104" t="s">
        <v>30</v>
      </c>
      <c r="AN23" s="395"/>
      <c r="AO23" s="395"/>
      <c r="AP23" s="411" t="str">
        <f>+AB14</f>
        <v>F-1</v>
      </c>
      <c r="AQ23" s="396"/>
      <c r="AR23" s="397"/>
      <c r="AS23" s="378" t="str">
        <f>+AB17</f>
        <v>ワイルド１</v>
      </c>
      <c r="AT23" s="378"/>
      <c r="AU23" s="378"/>
      <c r="AV23" s="378" t="str">
        <f>+AB13</f>
        <v>B-1</v>
      </c>
      <c r="AW23" s="378"/>
      <c r="AX23" s="379"/>
    </row>
    <row r="24" spans="2:50" s="102" customFormat="1" ht="22.5" customHeight="1">
      <c r="B24" s="407">
        <v>2</v>
      </c>
      <c r="C24" s="408"/>
      <c r="D24" s="409">
        <v>0.4305555555555556</v>
      </c>
      <c r="E24" s="409"/>
      <c r="F24" s="409"/>
      <c r="G24" s="410"/>
      <c r="H24" s="384" t="str">
        <f>+B17</f>
        <v>ワイルド２</v>
      </c>
      <c r="I24" s="384"/>
      <c r="J24" s="385"/>
      <c r="K24" s="391"/>
      <c r="L24" s="391"/>
      <c r="M24" s="101" t="s">
        <v>30</v>
      </c>
      <c r="N24" s="391"/>
      <c r="O24" s="391"/>
      <c r="P24" s="392" t="str">
        <f>+B15</f>
        <v>C-2</v>
      </c>
      <c r="Q24" s="384"/>
      <c r="R24" s="385"/>
      <c r="S24" s="380" t="str">
        <f>+B16</f>
        <v>D-3</v>
      </c>
      <c r="T24" s="380"/>
      <c r="U24" s="380"/>
      <c r="V24" s="380" t="str">
        <f>+B14</f>
        <v>E-1</v>
      </c>
      <c r="W24" s="380"/>
      <c r="X24" s="381"/>
      <c r="Y24" s="103"/>
      <c r="Z24" s="52"/>
      <c r="AA24" s="103"/>
      <c r="AB24" s="407">
        <v>2</v>
      </c>
      <c r="AC24" s="408"/>
      <c r="AD24" s="409">
        <v>0.4305555555555556</v>
      </c>
      <c r="AE24" s="409"/>
      <c r="AF24" s="409"/>
      <c r="AG24" s="410"/>
      <c r="AH24" s="384" t="str">
        <f>+AB17</f>
        <v>ワイルド１</v>
      </c>
      <c r="AI24" s="384"/>
      <c r="AJ24" s="385"/>
      <c r="AK24" s="391"/>
      <c r="AL24" s="391"/>
      <c r="AM24" s="101" t="s">
        <v>30</v>
      </c>
      <c r="AN24" s="391"/>
      <c r="AO24" s="391"/>
      <c r="AP24" s="392" t="str">
        <f>+AB15</f>
        <v>D-2</v>
      </c>
      <c r="AQ24" s="384"/>
      <c r="AR24" s="385"/>
      <c r="AS24" s="380" t="str">
        <f>+AB16</f>
        <v>A-3</v>
      </c>
      <c r="AT24" s="380"/>
      <c r="AU24" s="380"/>
      <c r="AV24" s="380" t="str">
        <f>+AB14</f>
        <v>F-1</v>
      </c>
      <c r="AW24" s="380"/>
      <c r="AX24" s="381"/>
    </row>
    <row r="25" spans="2:50" s="102" customFormat="1" ht="22.5" customHeight="1">
      <c r="B25" s="407">
        <v>3</v>
      </c>
      <c r="C25" s="408"/>
      <c r="D25" s="409">
        <v>0.46527777777777773</v>
      </c>
      <c r="E25" s="409"/>
      <c r="F25" s="409"/>
      <c r="G25" s="410"/>
      <c r="H25" s="384" t="str">
        <f>+B13</f>
        <v>A-1</v>
      </c>
      <c r="I25" s="384"/>
      <c r="J25" s="385"/>
      <c r="K25" s="382"/>
      <c r="L25" s="382"/>
      <c r="M25" s="105" t="s">
        <v>30</v>
      </c>
      <c r="N25" s="382"/>
      <c r="O25" s="382"/>
      <c r="P25" s="392" t="str">
        <f>+B16</f>
        <v>D-3</v>
      </c>
      <c r="Q25" s="384"/>
      <c r="R25" s="385"/>
      <c r="S25" s="380" t="str">
        <f>+B15</f>
        <v>C-2</v>
      </c>
      <c r="T25" s="380"/>
      <c r="U25" s="380"/>
      <c r="V25" s="380" t="str">
        <f>+B17</f>
        <v>ワイルド２</v>
      </c>
      <c r="W25" s="380"/>
      <c r="X25" s="381"/>
      <c r="Y25" s="103"/>
      <c r="Z25" s="52"/>
      <c r="AA25" s="103"/>
      <c r="AB25" s="407">
        <v>3</v>
      </c>
      <c r="AC25" s="408"/>
      <c r="AD25" s="409">
        <v>0.46527777777777773</v>
      </c>
      <c r="AE25" s="409"/>
      <c r="AF25" s="409"/>
      <c r="AG25" s="410"/>
      <c r="AH25" s="384" t="str">
        <f>+AB13</f>
        <v>B-1</v>
      </c>
      <c r="AI25" s="384"/>
      <c r="AJ25" s="385"/>
      <c r="AK25" s="382"/>
      <c r="AL25" s="382"/>
      <c r="AM25" s="105" t="s">
        <v>30</v>
      </c>
      <c r="AN25" s="382"/>
      <c r="AO25" s="382"/>
      <c r="AP25" s="392" t="str">
        <f>+AB16</f>
        <v>A-3</v>
      </c>
      <c r="AQ25" s="384"/>
      <c r="AR25" s="385"/>
      <c r="AS25" s="380" t="str">
        <f>+AB15</f>
        <v>D-2</v>
      </c>
      <c r="AT25" s="380"/>
      <c r="AU25" s="380"/>
      <c r="AV25" s="380" t="str">
        <f>+AB17</f>
        <v>ワイルド１</v>
      </c>
      <c r="AW25" s="380"/>
      <c r="AX25" s="381"/>
    </row>
    <row r="26" spans="2:50" s="102" customFormat="1" ht="22.5" customHeight="1">
      <c r="B26" s="407">
        <v>4</v>
      </c>
      <c r="C26" s="408"/>
      <c r="D26" s="409">
        <v>0.5</v>
      </c>
      <c r="E26" s="409"/>
      <c r="F26" s="409"/>
      <c r="G26" s="410"/>
      <c r="H26" s="384" t="str">
        <f>+B15</f>
        <v>C-2</v>
      </c>
      <c r="I26" s="384"/>
      <c r="J26" s="385"/>
      <c r="K26" s="382"/>
      <c r="L26" s="382"/>
      <c r="M26" s="105" t="s">
        <v>30</v>
      </c>
      <c r="N26" s="382"/>
      <c r="O26" s="382"/>
      <c r="P26" s="392" t="str">
        <f>+B14</f>
        <v>E-1</v>
      </c>
      <c r="Q26" s="384"/>
      <c r="R26" s="385"/>
      <c r="S26" s="380" t="str">
        <f>+B13</f>
        <v>A-1</v>
      </c>
      <c r="T26" s="380"/>
      <c r="U26" s="380"/>
      <c r="V26" s="380" t="str">
        <f>+B16</f>
        <v>D-3</v>
      </c>
      <c r="W26" s="380"/>
      <c r="X26" s="381"/>
      <c r="Y26" s="103"/>
      <c r="Z26" s="12"/>
      <c r="AA26" s="12"/>
      <c r="AB26" s="407">
        <v>4</v>
      </c>
      <c r="AC26" s="408"/>
      <c r="AD26" s="409">
        <v>0.5</v>
      </c>
      <c r="AE26" s="409"/>
      <c r="AF26" s="409"/>
      <c r="AG26" s="410"/>
      <c r="AH26" s="384" t="str">
        <f>+AB15</f>
        <v>D-2</v>
      </c>
      <c r="AI26" s="384"/>
      <c r="AJ26" s="385"/>
      <c r="AK26" s="382"/>
      <c r="AL26" s="382"/>
      <c r="AM26" s="105" t="s">
        <v>30</v>
      </c>
      <c r="AN26" s="382"/>
      <c r="AO26" s="382"/>
      <c r="AP26" s="392" t="str">
        <f>+AB14</f>
        <v>F-1</v>
      </c>
      <c r="AQ26" s="384"/>
      <c r="AR26" s="385"/>
      <c r="AS26" s="380" t="str">
        <f>+AB13</f>
        <v>B-1</v>
      </c>
      <c r="AT26" s="380"/>
      <c r="AU26" s="380"/>
      <c r="AV26" s="380" t="str">
        <f>+AB16</f>
        <v>A-3</v>
      </c>
      <c r="AW26" s="380"/>
      <c r="AX26" s="381"/>
    </row>
    <row r="27" spans="2:50" s="109" customFormat="1" ht="22.5" customHeight="1" thickBot="1">
      <c r="B27" s="412">
        <v>5</v>
      </c>
      <c r="C27" s="413"/>
      <c r="D27" s="414">
        <v>0.5347222222222222</v>
      </c>
      <c r="E27" s="414"/>
      <c r="F27" s="414"/>
      <c r="G27" s="415"/>
      <c r="H27" s="389" t="str">
        <f>+B13</f>
        <v>A-1</v>
      </c>
      <c r="I27" s="389"/>
      <c r="J27" s="390"/>
      <c r="K27" s="383"/>
      <c r="L27" s="383"/>
      <c r="M27" s="106" t="s">
        <v>30</v>
      </c>
      <c r="N27" s="383"/>
      <c r="O27" s="383"/>
      <c r="P27" s="388" t="str">
        <f>+B17</f>
        <v>ワイルド２</v>
      </c>
      <c r="Q27" s="389"/>
      <c r="R27" s="390"/>
      <c r="S27" s="376" t="str">
        <f>+B14</f>
        <v>E-1</v>
      </c>
      <c r="T27" s="376"/>
      <c r="U27" s="376"/>
      <c r="V27" s="376" t="str">
        <f>+B15</f>
        <v>C-2</v>
      </c>
      <c r="W27" s="376"/>
      <c r="X27" s="377"/>
      <c r="Y27" s="107"/>
      <c r="Z27" s="108"/>
      <c r="AA27" s="108"/>
      <c r="AB27" s="412">
        <v>5</v>
      </c>
      <c r="AC27" s="413"/>
      <c r="AD27" s="414">
        <v>0.5347222222222222</v>
      </c>
      <c r="AE27" s="414"/>
      <c r="AF27" s="414"/>
      <c r="AG27" s="415"/>
      <c r="AH27" s="389" t="str">
        <f>+AB13</f>
        <v>B-1</v>
      </c>
      <c r="AI27" s="389"/>
      <c r="AJ27" s="390"/>
      <c r="AK27" s="383"/>
      <c r="AL27" s="383"/>
      <c r="AM27" s="106" t="s">
        <v>30</v>
      </c>
      <c r="AN27" s="383"/>
      <c r="AO27" s="383"/>
      <c r="AP27" s="388" t="str">
        <f>+AB17</f>
        <v>ワイルド１</v>
      </c>
      <c r="AQ27" s="389"/>
      <c r="AR27" s="390"/>
      <c r="AS27" s="376" t="str">
        <f>+AB14</f>
        <v>F-1</v>
      </c>
      <c r="AT27" s="376"/>
      <c r="AU27" s="376"/>
      <c r="AV27" s="376" t="str">
        <f>+AB15</f>
        <v>D-2</v>
      </c>
      <c r="AW27" s="376"/>
      <c r="AX27" s="377"/>
    </row>
    <row r="28" spans="2:50" s="102" customFormat="1" ht="22.5" customHeight="1" thickBo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2"/>
      <c r="O28" s="12"/>
      <c r="P28" s="110"/>
      <c r="Q28" s="110"/>
      <c r="R28" s="110"/>
      <c r="S28" s="103"/>
      <c r="T28" s="103"/>
      <c r="U28" s="103"/>
      <c r="V28" s="103"/>
      <c r="W28" s="103"/>
      <c r="X28" s="103"/>
      <c r="Y28" s="103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</row>
    <row r="29" spans="2:50" s="102" customFormat="1" ht="22.5" customHeight="1" thickBot="1">
      <c r="B29" s="417" t="s">
        <v>28</v>
      </c>
      <c r="C29" s="418"/>
      <c r="D29" s="418"/>
      <c r="E29" s="418"/>
      <c r="F29" s="418"/>
      <c r="G29" s="418"/>
      <c r="H29" s="351" t="s">
        <v>102</v>
      </c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419" t="s">
        <v>104</v>
      </c>
      <c r="T29" s="419"/>
      <c r="U29" s="419"/>
      <c r="V29" s="419" t="s">
        <v>105</v>
      </c>
      <c r="W29" s="419"/>
      <c r="X29" s="420"/>
      <c r="Y29" s="111"/>
      <c r="Z29" s="52"/>
      <c r="AA29" s="111"/>
      <c r="AB29" s="417" t="s">
        <v>28</v>
      </c>
      <c r="AC29" s="418"/>
      <c r="AD29" s="418"/>
      <c r="AE29" s="418"/>
      <c r="AF29" s="418"/>
      <c r="AG29" s="418"/>
      <c r="AH29" s="351" t="s">
        <v>102</v>
      </c>
      <c r="AI29" s="353"/>
      <c r="AJ29" s="353"/>
      <c r="AK29" s="353"/>
      <c r="AL29" s="353"/>
      <c r="AM29" s="353"/>
      <c r="AN29" s="353"/>
      <c r="AO29" s="353"/>
      <c r="AP29" s="353"/>
      <c r="AQ29" s="353"/>
      <c r="AR29" s="352"/>
      <c r="AS29" s="419" t="s">
        <v>104</v>
      </c>
      <c r="AT29" s="419"/>
      <c r="AU29" s="419"/>
      <c r="AV29" s="419" t="s">
        <v>105</v>
      </c>
      <c r="AW29" s="419"/>
      <c r="AX29" s="420"/>
    </row>
    <row r="30" spans="2:50" s="102" customFormat="1" ht="22.5" customHeight="1" thickTop="1">
      <c r="B30" s="421" t="s">
        <v>20</v>
      </c>
      <c r="C30" s="422"/>
      <c r="D30" s="405">
        <v>0.3958333333333333</v>
      </c>
      <c r="E30" s="405"/>
      <c r="F30" s="405"/>
      <c r="G30" s="406"/>
      <c r="H30" s="396" t="str">
        <f>+B16</f>
        <v>D-3</v>
      </c>
      <c r="I30" s="396"/>
      <c r="J30" s="397"/>
      <c r="K30" s="395"/>
      <c r="L30" s="395"/>
      <c r="M30" s="104" t="s">
        <v>30</v>
      </c>
      <c r="N30" s="395"/>
      <c r="O30" s="395"/>
      <c r="P30" s="411" t="str">
        <f>+B17</f>
        <v>ワイルド２</v>
      </c>
      <c r="Q30" s="396"/>
      <c r="R30" s="397"/>
      <c r="S30" s="378" t="str">
        <f>+B13</f>
        <v>A-1</v>
      </c>
      <c r="T30" s="378"/>
      <c r="U30" s="378"/>
      <c r="V30" s="378" t="str">
        <f>+B15</f>
        <v>C-2</v>
      </c>
      <c r="W30" s="378"/>
      <c r="X30" s="379"/>
      <c r="Y30" s="103"/>
      <c r="Z30" s="52"/>
      <c r="AA30" s="103"/>
      <c r="AB30" s="421" t="s">
        <v>20</v>
      </c>
      <c r="AC30" s="422"/>
      <c r="AD30" s="405">
        <v>0.3958333333333333</v>
      </c>
      <c r="AE30" s="405"/>
      <c r="AF30" s="405"/>
      <c r="AG30" s="406"/>
      <c r="AH30" s="396" t="str">
        <f>+AB16</f>
        <v>A-3</v>
      </c>
      <c r="AI30" s="396"/>
      <c r="AJ30" s="397"/>
      <c r="AK30" s="395"/>
      <c r="AL30" s="395"/>
      <c r="AM30" s="104" t="s">
        <v>30</v>
      </c>
      <c r="AN30" s="395"/>
      <c r="AO30" s="395"/>
      <c r="AP30" s="411" t="str">
        <f>+AB17</f>
        <v>ワイルド１</v>
      </c>
      <c r="AQ30" s="396"/>
      <c r="AR30" s="397"/>
      <c r="AS30" s="378" t="str">
        <f>+AB13</f>
        <v>B-1</v>
      </c>
      <c r="AT30" s="378"/>
      <c r="AU30" s="378"/>
      <c r="AV30" s="378" t="str">
        <f>+AB15</f>
        <v>D-2</v>
      </c>
      <c r="AW30" s="378"/>
      <c r="AX30" s="379"/>
    </row>
    <row r="31" spans="2:50" s="102" customFormat="1" ht="22.5" customHeight="1">
      <c r="B31" s="423" t="s">
        <v>23</v>
      </c>
      <c r="C31" s="424"/>
      <c r="D31" s="409">
        <v>0.4305555555555556</v>
      </c>
      <c r="E31" s="409"/>
      <c r="F31" s="409"/>
      <c r="G31" s="410"/>
      <c r="H31" s="384" t="str">
        <f>+B13</f>
        <v>A-1</v>
      </c>
      <c r="I31" s="384"/>
      <c r="J31" s="385"/>
      <c r="K31" s="391"/>
      <c r="L31" s="391"/>
      <c r="M31" s="101" t="s">
        <v>30</v>
      </c>
      <c r="N31" s="391"/>
      <c r="O31" s="391"/>
      <c r="P31" s="392" t="str">
        <f>+B14</f>
        <v>E-1</v>
      </c>
      <c r="Q31" s="384"/>
      <c r="R31" s="385"/>
      <c r="S31" s="380" t="str">
        <f>+B16</f>
        <v>D-3</v>
      </c>
      <c r="T31" s="380"/>
      <c r="U31" s="380"/>
      <c r="V31" s="380" t="str">
        <f>+B17</f>
        <v>ワイルド２</v>
      </c>
      <c r="W31" s="380"/>
      <c r="X31" s="381"/>
      <c r="Y31" s="103"/>
      <c r="Z31" s="52"/>
      <c r="AA31" s="103"/>
      <c r="AB31" s="423" t="s">
        <v>23</v>
      </c>
      <c r="AC31" s="424"/>
      <c r="AD31" s="409">
        <v>0.4305555555555556</v>
      </c>
      <c r="AE31" s="409"/>
      <c r="AF31" s="409"/>
      <c r="AG31" s="410"/>
      <c r="AH31" s="384" t="str">
        <f>+AB13</f>
        <v>B-1</v>
      </c>
      <c r="AI31" s="384"/>
      <c r="AJ31" s="385"/>
      <c r="AK31" s="391"/>
      <c r="AL31" s="391"/>
      <c r="AM31" s="101" t="s">
        <v>30</v>
      </c>
      <c r="AN31" s="391"/>
      <c r="AO31" s="391"/>
      <c r="AP31" s="392" t="str">
        <f>+AB14</f>
        <v>F-1</v>
      </c>
      <c r="AQ31" s="384"/>
      <c r="AR31" s="385"/>
      <c r="AS31" s="380" t="str">
        <f>+AB16</f>
        <v>A-3</v>
      </c>
      <c r="AT31" s="380"/>
      <c r="AU31" s="380"/>
      <c r="AV31" s="380" t="str">
        <f>+AB17</f>
        <v>ワイルド１</v>
      </c>
      <c r="AW31" s="380"/>
      <c r="AX31" s="381"/>
    </row>
    <row r="32" spans="2:50" s="102" customFormat="1" ht="22.5" customHeight="1">
      <c r="B32" s="425" t="s">
        <v>14</v>
      </c>
      <c r="C32" s="426"/>
      <c r="D32" s="409">
        <v>0.46527777777777773</v>
      </c>
      <c r="E32" s="409"/>
      <c r="F32" s="409"/>
      <c r="G32" s="410"/>
      <c r="H32" s="384" t="str">
        <f>+B15</f>
        <v>C-2</v>
      </c>
      <c r="I32" s="384"/>
      <c r="J32" s="385"/>
      <c r="K32" s="382"/>
      <c r="L32" s="382"/>
      <c r="M32" s="105" t="s">
        <v>30</v>
      </c>
      <c r="N32" s="382"/>
      <c r="O32" s="382"/>
      <c r="P32" s="392" t="str">
        <f>+B16</f>
        <v>D-3</v>
      </c>
      <c r="Q32" s="384"/>
      <c r="R32" s="385"/>
      <c r="S32" s="380" t="str">
        <f>+B14</f>
        <v>E-1</v>
      </c>
      <c r="T32" s="380"/>
      <c r="U32" s="380"/>
      <c r="V32" s="380" t="str">
        <f>+B13</f>
        <v>A-1</v>
      </c>
      <c r="W32" s="380"/>
      <c r="X32" s="381"/>
      <c r="Y32" s="103"/>
      <c r="Z32" s="52"/>
      <c r="AA32" s="103"/>
      <c r="AB32" s="425" t="s">
        <v>14</v>
      </c>
      <c r="AC32" s="426"/>
      <c r="AD32" s="409">
        <v>0.46527777777777773</v>
      </c>
      <c r="AE32" s="409"/>
      <c r="AF32" s="409"/>
      <c r="AG32" s="410"/>
      <c r="AH32" s="384" t="str">
        <f>+AB15</f>
        <v>D-2</v>
      </c>
      <c r="AI32" s="384"/>
      <c r="AJ32" s="385"/>
      <c r="AK32" s="382"/>
      <c r="AL32" s="382"/>
      <c r="AM32" s="105" t="s">
        <v>30</v>
      </c>
      <c r="AN32" s="382"/>
      <c r="AO32" s="382"/>
      <c r="AP32" s="392" t="str">
        <f>+AB16</f>
        <v>A-3</v>
      </c>
      <c r="AQ32" s="384"/>
      <c r="AR32" s="385"/>
      <c r="AS32" s="380" t="str">
        <f>+AB14</f>
        <v>F-1</v>
      </c>
      <c r="AT32" s="380"/>
      <c r="AU32" s="380"/>
      <c r="AV32" s="380" t="str">
        <f>+AB13</f>
        <v>B-1</v>
      </c>
      <c r="AW32" s="380"/>
      <c r="AX32" s="381"/>
    </row>
    <row r="33" spans="2:50" s="102" customFormat="1" ht="22.5" customHeight="1">
      <c r="B33" s="421" t="s">
        <v>18</v>
      </c>
      <c r="C33" s="422"/>
      <c r="D33" s="409">
        <v>0.5</v>
      </c>
      <c r="E33" s="409"/>
      <c r="F33" s="409"/>
      <c r="G33" s="410"/>
      <c r="H33" s="384" t="str">
        <f>+B14</f>
        <v>E-1</v>
      </c>
      <c r="I33" s="384"/>
      <c r="J33" s="385"/>
      <c r="K33" s="382"/>
      <c r="L33" s="382"/>
      <c r="M33" s="105" t="s">
        <v>30</v>
      </c>
      <c r="N33" s="382"/>
      <c r="O33" s="382"/>
      <c r="P33" s="392" t="str">
        <f>+B17</f>
        <v>ワイルド２</v>
      </c>
      <c r="Q33" s="384"/>
      <c r="R33" s="385"/>
      <c r="S33" s="380" t="str">
        <f>+B15</f>
        <v>C-2</v>
      </c>
      <c r="T33" s="380"/>
      <c r="U33" s="380"/>
      <c r="V33" s="380" t="str">
        <f>+B16</f>
        <v>D-3</v>
      </c>
      <c r="W33" s="380"/>
      <c r="X33" s="381"/>
      <c r="Y33" s="103"/>
      <c r="Z33" s="12"/>
      <c r="AA33" s="12"/>
      <c r="AB33" s="421" t="s">
        <v>18</v>
      </c>
      <c r="AC33" s="422"/>
      <c r="AD33" s="409">
        <v>0.5</v>
      </c>
      <c r="AE33" s="409"/>
      <c r="AF33" s="409"/>
      <c r="AG33" s="410"/>
      <c r="AH33" s="384" t="str">
        <f>+AB14</f>
        <v>F-1</v>
      </c>
      <c r="AI33" s="384"/>
      <c r="AJ33" s="385"/>
      <c r="AK33" s="382"/>
      <c r="AL33" s="382"/>
      <c r="AM33" s="105" t="s">
        <v>30</v>
      </c>
      <c r="AN33" s="382"/>
      <c r="AO33" s="382"/>
      <c r="AP33" s="392" t="str">
        <f>+AB17</f>
        <v>ワイルド１</v>
      </c>
      <c r="AQ33" s="384"/>
      <c r="AR33" s="385"/>
      <c r="AS33" s="380" t="str">
        <f>+AB15</f>
        <v>D-2</v>
      </c>
      <c r="AT33" s="380"/>
      <c r="AU33" s="380"/>
      <c r="AV33" s="380" t="str">
        <f>+AB16</f>
        <v>A-3</v>
      </c>
      <c r="AW33" s="380"/>
      <c r="AX33" s="381"/>
    </row>
    <row r="34" spans="2:50" s="102" customFormat="1" ht="22.5" customHeight="1" thickBot="1">
      <c r="B34" s="427" t="s">
        <v>21</v>
      </c>
      <c r="C34" s="428"/>
      <c r="D34" s="414">
        <v>0.5347222222222222</v>
      </c>
      <c r="E34" s="414"/>
      <c r="F34" s="414"/>
      <c r="G34" s="415"/>
      <c r="H34" s="389" t="str">
        <f>+B13</f>
        <v>A-1</v>
      </c>
      <c r="I34" s="389"/>
      <c r="J34" s="390"/>
      <c r="K34" s="383"/>
      <c r="L34" s="383"/>
      <c r="M34" s="106" t="s">
        <v>30</v>
      </c>
      <c r="N34" s="383"/>
      <c r="O34" s="383"/>
      <c r="P34" s="388" t="str">
        <f>+B15</f>
        <v>C-2</v>
      </c>
      <c r="Q34" s="389"/>
      <c r="R34" s="390"/>
      <c r="S34" s="376" t="str">
        <f>+B17</f>
        <v>ワイルド２</v>
      </c>
      <c r="T34" s="376"/>
      <c r="U34" s="376"/>
      <c r="V34" s="376" t="str">
        <f>+B14</f>
        <v>E-1</v>
      </c>
      <c r="W34" s="376"/>
      <c r="X34" s="377"/>
      <c r="Y34" s="107"/>
      <c r="Z34" s="108"/>
      <c r="AA34" s="108"/>
      <c r="AB34" s="427" t="s">
        <v>21</v>
      </c>
      <c r="AC34" s="428"/>
      <c r="AD34" s="414">
        <v>0.5347222222222222</v>
      </c>
      <c r="AE34" s="414"/>
      <c r="AF34" s="414"/>
      <c r="AG34" s="415"/>
      <c r="AH34" s="389" t="str">
        <f>+AB13</f>
        <v>B-1</v>
      </c>
      <c r="AI34" s="389"/>
      <c r="AJ34" s="390"/>
      <c r="AK34" s="383"/>
      <c r="AL34" s="383"/>
      <c r="AM34" s="106" t="s">
        <v>30</v>
      </c>
      <c r="AN34" s="383"/>
      <c r="AO34" s="383"/>
      <c r="AP34" s="388" t="str">
        <f>+AB15</f>
        <v>D-2</v>
      </c>
      <c r="AQ34" s="389"/>
      <c r="AR34" s="390"/>
      <c r="AS34" s="376" t="str">
        <f>+AB17</f>
        <v>ワイルド１</v>
      </c>
      <c r="AT34" s="376"/>
      <c r="AU34" s="376"/>
      <c r="AV34" s="376" t="str">
        <f>+AB14</f>
        <v>F-1</v>
      </c>
      <c r="AW34" s="376"/>
      <c r="AX34" s="377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13" ht="22.5" customHeight="1">
      <c r="B36" s="13" t="s">
        <v>48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2.5" customHeight="1" thickBot="1">
      <c r="B38" s="398"/>
      <c r="C38" s="398"/>
      <c r="D38" s="398" t="s">
        <v>5</v>
      </c>
      <c r="E38" s="398"/>
      <c r="F38" s="398" t="s">
        <v>6</v>
      </c>
      <c r="G38" s="398"/>
      <c r="H38" s="398" t="s">
        <v>7</v>
      </c>
      <c r="I38" s="398"/>
      <c r="J38" s="398" t="s">
        <v>8</v>
      </c>
      <c r="K38" s="398"/>
      <c r="L38" s="398" t="s">
        <v>9</v>
      </c>
      <c r="M38" s="398"/>
    </row>
    <row r="39" spans="2:13" ht="22.5" customHeight="1" thickTop="1">
      <c r="B39" s="401" t="s">
        <v>5</v>
      </c>
      <c r="C39" s="401"/>
      <c r="D39" s="402"/>
      <c r="E39" s="402"/>
      <c r="F39" s="401" t="s">
        <v>23</v>
      </c>
      <c r="G39" s="401"/>
      <c r="H39" s="401" t="s">
        <v>21</v>
      </c>
      <c r="I39" s="401"/>
      <c r="J39" s="401">
        <v>3</v>
      </c>
      <c r="K39" s="401"/>
      <c r="L39" s="401">
        <v>5</v>
      </c>
      <c r="M39" s="401"/>
    </row>
    <row r="40" spans="2:13" ht="22.5" customHeight="1">
      <c r="B40" s="403" t="s">
        <v>6</v>
      </c>
      <c r="C40" s="403"/>
      <c r="D40" s="403"/>
      <c r="E40" s="403"/>
      <c r="F40" s="404"/>
      <c r="G40" s="404"/>
      <c r="H40" s="403">
        <v>4</v>
      </c>
      <c r="I40" s="403"/>
      <c r="J40" s="403">
        <v>1</v>
      </c>
      <c r="K40" s="403"/>
      <c r="L40" s="403" t="s">
        <v>18</v>
      </c>
      <c r="M40" s="403"/>
    </row>
    <row r="41" spans="2:13" ht="22.5" customHeight="1">
      <c r="B41" s="403" t="s">
        <v>7</v>
      </c>
      <c r="C41" s="403"/>
      <c r="D41" s="403"/>
      <c r="E41" s="403"/>
      <c r="F41" s="403"/>
      <c r="G41" s="403"/>
      <c r="H41" s="404"/>
      <c r="I41" s="404"/>
      <c r="J41" s="403" t="s">
        <v>14</v>
      </c>
      <c r="K41" s="403"/>
      <c r="L41" s="403">
        <v>2</v>
      </c>
      <c r="M41" s="403"/>
    </row>
    <row r="42" spans="2:13" ht="22.5" customHeight="1">
      <c r="B42" s="403" t="s">
        <v>8</v>
      </c>
      <c r="C42" s="403"/>
      <c r="D42" s="403"/>
      <c r="E42" s="403"/>
      <c r="F42" s="403"/>
      <c r="G42" s="403"/>
      <c r="H42" s="403"/>
      <c r="I42" s="403"/>
      <c r="J42" s="404"/>
      <c r="K42" s="404"/>
      <c r="L42" s="403" t="s">
        <v>20</v>
      </c>
      <c r="M42" s="403"/>
    </row>
    <row r="43" spans="2:13" ht="22.5" customHeight="1">
      <c r="B43" s="403" t="s">
        <v>9</v>
      </c>
      <c r="C43" s="403"/>
      <c r="D43" s="403"/>
      <c r="E43" s="403"/>
      <c r="F43" s="403"/>
      <c r="G43" s="403"/>
      <c r="H43" s="403"/>
      <c r="I43" s="403"/>
      <c r="J43" s="403"/>
      <c r="K43" s="403"/>
      <c r="L43" s="404"/>
      <c r="M43" s="404"/>
    </row>
  </sheetData>
  <sheetProtection selectLockedCells="1" selectUnlockedCells="1"/>
  <mergeCells count="284">
    <mergeCell ref="AS34:AU34"/>
    <mergeCell ref="AV34:AX34"/>
    <mergeCell ref="AB34:AC34"/>
    <mergeCell ref="AD34:AG34"/>
    <mergeCell ref="AH34:AJ34"/>
    <mergeCell ref="AK34:AL34"/>
    <mergeCell ref="AN34:AO34"/>
    <mergeCell ref="AP34:AR34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B33:AC33"/>
    <mergeCell ref="AD33:AG33"/>
    <mergeCell ref="AH33:AJ33"/>
    <mergeCell ref="AK33:AL33"/>
    <mergeCell ref="AN33:AO33"/>
    <mergeCell ref="AP33:AR33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2:AC32"/>
    <mergeCell ref="AD32:AG32"/>
    <mergeCell ref="AH32:AJ32"/>
    <mergeCell ref="AK32:AL32"/>
    <mergeCell ref="AN32:AO32"/>
    <mergeCell ref="AP32:AR32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1:AC31"/>
    <mergeCell ref="AD31:AG31"/>
    <mergeCell ref="AH31:AJ31"/>
    <mergeCell ref="AK31:AL31"/>
    <mergeCell ref="AN31:AO31"/>
    <mergeCell ref="AP31:AR31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0:AC30"/>
    <mergeCell ref="AD30:AG30"/>
    <mergeCell ref="AH30:AJ30"/>
    <mergeCell ref="AK30:AL30"/>
    <mergeCell ref="AN30:AO30"/>
    <mergeCell ref="AP30:AR30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B29:G29"/>
    <mergeCell ref="H29:R29"/>
    <mergeCell ref="S29:U29"/>
    <mergeCell ref="V29:X29"/>
    <mergeCell ref="AB29:AG29"/>
    <mergeCell ref="AH29:AR29"/>
    <mergeCell ref="AB27:AC27"/>
    <mergeCell ref="AD27:AG27"/>
    <mergeCell ref="AH26:AJ26"/>
    <mergeCell ref="AH27:AJ27"/>
    <mergeCell ref="AB25:AC25"/>
    <mergeCell ref="AD25:AG25"/>
    <mergeCell ref="AH25:AJ25"/>
    <mergeCell ref="AB23:AC23"/>
    <mergeCell ref="AD23:AG23"/>
    <mergeCell ref="AK25:AL25"/>
    <mergeCell ref="AP26:AR26"/>
    <mergeCell ref="AH22:AR22"/>
    <mergeCell ref="AH23:AJ23"/>
    <mergeCell ref="AP23:AR23"/>
    <mergeCell ref="AK23:AL23"/>
    <mergeCell ref="AN23:AO23"/>
    <mergeCell ref="AD26:AG26"/>
    <mergeCell ref="B25:C25"/>
    <mergeCell ref="D25:G25"/>
    <mergeCell ref="B27:C27"/>
    <mergeCell ref="D27:G27"/>
    <mergeCell ref="AB22:AG22"/>
    <mergeCell ref="AB24:AC24"/>
    <mergeCell ref="AD24:AG24"/>
    <mergeCell ref="AB26:AC26"/>
    <mergeCell ref="B26:C26"/>
    <mergeCell ref="D26:G26"/>
    <mergeCell ref="D23:G23"/>
    <mergeCell ref="B24:C24"/>
    <mergeCell ref="D24:G24"/>
    <mergeCell ref="P23:R23"/>
    <mergeCell ref="P24:R24"/>
    <mergeCell ref="H24:J24"/>
    <mergeCell ref="K24:L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V22:X22"/>
    <mergeCell ref="S25:U25"/>
    <mergeCell ref="S26:U26"/>
    <mergeCell ref="B38:C38"/>
    <mergeCell ref="D38:E38"/>
    <mergeCell ref="F38:G38"/>
    <mergeCell ref="H38:I38"/>
    <mergeCell ref="J38:K38"/>
    <mergeCell ref="L38:M38"/>
    <mergeCell ref="B23:C23"/>
    <mergeCell ref="N25:O25"/>
    <mergeCell ref="K26:L26"/>
    <mergeCell ref="K27:L27"/>
    <mergeCell ref="H23:J23"/>
    <mergeCell ref="H25:J25"/>
    <mergeCell ref="S22:U22"/>
    <mergeCell ref="S23:U23"/>
    <mergeCell ref="S24:U24"/>
    <mergeCell ref="P25:R25"/>
    <mergeCell ref="P26:R26"/>
    <mergeCell ref="H22:R22"/>
    <mergeCell ref="P27:R27"/>
    <mergeCell ref="N23:O23"/>
    <mergeCell ref="N24:O24"/>
    <mergeCell ref="N26:O26"/>
    <mergeCell ref="N27:O27"/>
    <mergeCell ref="H26:J26"/>
    <mergeCell ref="H27:J27"/>
    <mergeCell ref="K23:L23"/>
    <mergeCell ref="K25:L25"/>
    <mergeCell ref="AP27:AR27"/>
    <mergeCell ref="AK26:AL26"/>
    <mergeCell ref="AK27:AL27"/>
    <mergeCell ref="AS26:AU26"/>
    <mergeCell ref="AK24:AL24"/>
    <mergeCell ref="AN24:AO24"/>
    <mergeCell ref="AN25:AO25"/>
    <mergeCell ref="AP24:AR24"/>
    <mergeCell ref="AP25:AR25"/>
    <mergeCell ref="AS22:AU22"/>
    <mergeCell ref="AV22:AX22"/>
    <mergeCell ref="AS23:AU23"/>
    <mergeCell ref="AS24:AU24"/>
    <mergeCell ref="AS25:AU25"/>
    <mergeCell ref="AS27:AU27"/>
    <mergeCell ref="AV23:AX23"/>
    <mergeCell ref="AV24:AX24"/>
    <mergeCell ref="AV25:AX25"/>
    <mergeCell ref="AV26:AX26"/>
    <mergeCell ref="AV27:AX27"/>
    <mergeCell ref="S27:U27"/>
    <mergeCell ref="V23:X23"/>
    <mergeCell ref="V24:X24"/>
    <mergeCell ref="V25:X25"/>
    <mergeCell ref="V26:X26"/>
    <mergeCell ref="V27:X27"/>
    <mergeCell ref="AN26:AO26"/>
    <mergeCell ref="AN27:AO27"/>
    <mergeCell ref="AH24:AJ24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Q17:S17"/>
    <mergeCell ref="AB17:AD17"/>
    <mergeCell ref="B14:D14"/>
    <mergeCell ref="H14:J14"/>
    <mergeCell ref="AB14:AD14"/>
    <mergeCell ref="AH14:AJ14"/>
    <mergeCell ref="B15:D15"/>
    <mergeCell ref="K15:M15"/>
    <mergeCell ref="AB15:AD15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AN12:AP12"/>
    <mergeCell ref="V6:W6"/>
    <mergeCell ref="V7:W7"/>
    <mergeCell ref="T12:U12"/>
    <mergeCell ref="P6:S6"/>
    <mergeCell ref="Y6:AB6"/>
    <mergeCell ref="AG6:AJ6"/>
    <mergeCell ref="AJ11:AM11"/>
    <mergeCell ref="AH12:AJ12"/>
    <mergeCell ref="AK12:AM12"/>
    <mergeCell ref="B12:D12"/>
    <mergeCell ref="E12:G12"/>
    <mergeCell ref="H12:J12"/>
    <mergeCell ref="K12:M12"/>
    <mergeCell ref="N12:P12"/>
    <mergeCell ref="Q12:S12"/>
    <mergeCell ref="AT11:AW11"/>
    <mergeCell ref="J11:M11"/>
    <mergeCell ref="B21:C21"/>
    <mergeCell ref="AB21:AC21"/>
    <mergeCell ref="AO6:AR6"/>
    <mergeCell ref="P7:S7"/>
    <mergeCell ref="Y7:AB7"/>
    <mergeCell ref="AG7:AJ7"/>
    <mergeCell ref="AO7:AR7"/>
    <mergeCell ref="T11:W11"/>
    <mergeCell ref="T13:U13"/>
    <mergeCell ref="T14:U14"/>
    <mergeCell ref="T15:U15"/>
    <mergeCell ref="T16:U16"/>
    <mergeCell ref="T17:U17"/>
    <mergeCell ref="V13:X13"/>
    <mergeCell ref="V14:X14"/>
    <mergeCell ref="V15:X15"/>
    <mergeCell ref="V16:X16"/>
    <mergeCell ref="V17:X17"/>
    <mergeCell ref="AT16:AU16"/>
    <mergeCell ref="AV16:AX16"/>
    <mergeCell ref="AT17:AU17"/>
    <mergeCell ref="AV17:AX17"/>
    <mergeCell ref="AT13:AU13"/>
    <mergeCell ref="AV13:AX13"/>
    <mergeCell ref="AT14:AU14"/>
    <mergeCell ref="AV14:AX14"/>
    <mergeCell ref="AT15:AU15"/>
    <mergeCell ref="AV15:AX1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1">
      <selection activeCell="A1" sqref="A1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193</v>
      </c>
      <c r="K5" s="4"/>
      <c r="L5" s="4"/>
      <c r="M5" s="4"/>
      <c r="N5" s="4"/>
      <c r="O5" s="4"/>
      <c r="P5" s="4"/>
      <c r="Q5" s="4"/>
      <c r="R5" s="4"/>
      <c r="S5" s="4"/>
      <c r="T5" s="4" t="s">
        <v>194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35</v>
      </c>
      <c r="O6" s="15"/>
      <c r="P6" s="342" t="s">
        <v>127</v>
      </c>
      <c r="Q6" s="342"/>
      <c r="R6" s="342"/>
      <c r="S6" s="342"/>
      <c r="T6" s="107"/>
      <c r="U6" s="107"/>
      <c r="V6" s="350" t="s">
        <v>36</v>
      </c>
      <c r="W6" s="350"/>
      <c r="X6" s="107"/>
      <c r="Y6" s="342" t="s">
        <v>174</v>
      </c>
      <c r="Z6" s="342"/>
      <c r="AA6" s="342"/>
      <c r="AB6" s="342"/>
      <c r="AC6" s="107"/>
      <c r="AD6" s="107"/>
      <c r="AE6" s="113" t="s">
        <v>37</v>
      </c>
      <c r="AF6" s="107"/>
      <c r="AG6" s="342" t="s">
        <v>174</v>
      </c>
      <c r="AH6" s="342"/>
      <c r="AI6" s="342"/>
      <c r="AJ6" s="342"/>
      <c r="AK6" s="107"/>
      <c r="AL6" s="107"/>
      <c r="AM6" s="113" t="s">
        <v>38</v>
      </c>
      <c r="AN6" s="107"/>
      <c r="AO6" s="342" t="s">
        <v>196</v>
      </c>
      <c r="AP6" s="342"/>
      <c r="AQ6" s="342"/>
      <c r="AR6" s="342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35</v>
      </c>
      <c r="O7" s="15"/>
      <c r="P7" s="342" t="s">
        <v>127</v>
      </c>
      <c r="Q7" s="342"/>
      <c r="R7" s="342"/>
      <c r="S7" s="342"/>
      <c r="T7" s="107"/>
      <c r="U7" s="107"/>
      <c r="V7" s="350" t="s">
        <v>36</v>
      </c>
      <c r="W7" s="350"/>
      <c r="X7" s="107"/>
      <c r="Y7" s="342" t="s">
        <v>128</v>
      </c>
      <c r="Z7" s="342"/>
      <c r="AA7" s="342"/>
      <c r="AB7" s="342"/>
      <c r="AC7" s="107"/>
      <c r="AD7" s="107"/>
      <c r="AE7" s="113" t="s">
        <v>37</v>
      </c>
      <c r="AF7" s="107"/>
      <c r="AG7" s="343" t="s">
        <v>195</v>
      </c>
      <c r="AH7" s="343"/>
      <c r="AI7" s="343"/>
      <c r="AJ7" s="343"/>
      <c r="AK7" s="107"/>
      <c r="AL7" s="107"/>
      <c r="AM7" s="113" t="s">
        <v>38</v>
      </c>
      <c r="AN7" s="107"/>
      <c r="AO7" s="344" t="s">
        <v>197</v>
      </c>
      <c r="AP7" s="344"/>
      <c r="AQ7" s="344"/>
      <c r="AR7" s="344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134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50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X10" s="77"/>
    </row>
    <row r="11" spans="2:50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340"/>
      <c r="K11" s="340"/>
      <c r="L11" s="340"/>
      <c r="M11" s="340"/>
      <c r="N11" s="15"/>
      <c r="O11" s="7"/>
      <c r="P11" s="2" t="s">
        <v>28</v>
      </c>
      <c r="Q11" s="2"/>
      <c r="R11" s="2"/>
      <c r="S11" s="2"/>
      <c r="T11" s="340"/>
      <c r="U11" s="340"/>
      <c r="V11" s="340"/>
      <c r="W11" s="340"/>
      <c r="X11" s="8"/>
      <c r="Y11" s="8"/>
      <c r="Z11" s="2"/>
      <c r="AA11" s="8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340"/>
      <c r="AK11" s="340"/>
      <c r="AL11" s="340"/>
      <c r="AM11" s="340"/>
      <c r="AN11" s="15"/>
      <c r="AO11" s="8"/>
      <c r="AP11" s="2" t="s">
        <v>28</v>
      </c>
      <c r="AQ11" s="2"/>
      <c r="AR11" s="2"/>
      <c r="AS11" s="2"/>
      <c r="AT11" s="341"/>
      <c r="AU11" s="341"/>
      <c r="AV11" s="341"/>
      <c r="AW11" s="341"/>
      <c r="AX11" s="7"/>
    </row>
    <row r="12" spans="2:50" ht="22.5" customHeight="1" thickBot="1">
      <c r="B12" s="464" t="s">
        <v>37</v>
      </c>
      <c r="C12" s="465"/>
      <c r="D12" s="465"/>
      <c r="E12" s="461" t="str">
        <f>B13</f>
        <v>C-1</v>
      </c>
      <c r="F12" s="462"/>
      <c r="G12" s="463"/>
      <c r="H12" s="461" t="str">
        <f>B14</f>
        <v>A-2</v>
      </c>
      <c r="I12" s="462"/>
      <c r="J12" s="463"/>
      <c r="K12" s="461" t="str">
        <f>B15</f>
        <v>E-2</v>
      </c>
      <c r="L12" s="462"/>
      <c r="M12" s="463"/>
      <c r="N12" s="461" t="str">
        <f>B16</f>
        <v>B-3</v>
      </c>
      <c r="O12" s="462"/>
      <c r="P12" s="463"/>
      <c r="Q12" s="461" t="str">
        <f>B17</f>
        <v>F-3</v>
      </c>
      <c r="R12" s="462"/>
      <c r="S12" s="463"/>
      <c r="T12" s="393" t="s">
        <v>88</v>
      </c>
      <c r="U12" s="416"/>
      <c r="V12" s="393" t="s">
        <v>11</v>
      </c>
      <c r="W12" s="394"/>
      <c r="X12" s="484"/>
      <c r="Y12" s="7"/>
      <c r="Z12" s="51"/>
      <c r="AA12" s="7"/>
      <c r="AB12" s="485" t="s">
        <v>45</v>
      </c>
      <c r="AC12" s="462"/>
      <c r="AD12" s="463"/>
      <c r="AE12" s="461" t="str">
        <f>AB13</f>
        <v>D-1</v>
      </c>
      <c r="AF12" s="462"/>
      <c r="AG12" s="463"/>
      <c r="AH12" s="461" t="str">
        <f>AB14</f>
        <v>B-2</v>
      </c>
      <c r="AI12" s="462"/>
      <c r="AJ12" s="463"/>
      <c r="AK12" s="461" t="str">
        <f>AB15</f>
        <v>F-2</v>
      </c>
      <c r="AL12" s="462"/>
      <c r="AM12" s="463"/>
      <c r="AN12" s="461" t="str">
        <f>AB16</f>
        <v>C-3</v>
      </c>
      <c r="AO12" s="462"/>
      <c r="AP12" s="463"/>
      <c r="AQ12" s="461" t="str">
        <f>AB17</f>
        <v>E-3</v>
      </c>
      <c r="AR12" s="462"/>
      <c r="AS12" s="463"/>
      <c r="AT12" s="393" t="s">
        <v>88</v>
      </c>
      <c r="AU12" s="416"/>
      <c r="AV12" s="393" t="s">
        <v>11</v>
      </c>
      <c r="AW12" s="394"/>
      <c r="AX12" s="484"/>
    </row>
    <row r="13" spans="1:50" ht="22.5" customHeight="1" thickTop="1">
      <c r="A13" s="102" t="s">
        <v>210</v>
      </c>
      <c r="B13" s="481" t="s">
        <v>46</v>
      </c>
      <c r="C13" s="401"/>
      <c r="D13" s="401"/>
      <c r="E13" s="482"/>
      <c r="F13" s="482"/>
      <c r="G13" s="482"/>
      <c r="H13" s="123"/>
      <c r="I13" s="11" t="s">
        <v>208</v>
      </c>
      <c r="J13" s="117"/>
      <c r="K13" s="123"/>
      <c r="L13" s="11" t="s">
        <v>208</v>
      </c>
      <c r="M13" s="117"/>
      <c r="N13" s="123"/>
      <c r="O13" s="11" t="s">
        <v>208</v>
      </c>
      <c r="P13" s="117"/>
      <c r="Q13" s="123"/>
      <c r="R13" s="11" t="s">
        <v>208</v>
      </c>
      <c r="S13" s="117"/>
      <c r="T13" s="437"/>
      <c r="U13" s="438"/>
      <c r="V13" s="437"/>
      <c r="W13" s="439"/>
      <c r="X13" s="440"/>
      <c r="Z13" s="51"/>
      <c r="AA13" s="102" t="s">
        <v>210</v>
      </c>
      <c r="AB13" s="489" t="s">
        <v>47</v>
      </c>
      <c r="AC13" s="490"/>
      <c r="AD13" s="491"/>
      <c r="AE13" s="482"/>
      <c r="AF13" s="482"/>
      <c r="AG13" s="482"/>
      <c r="AH13" s="123"/>
      <c r="AI13" s="11" t="s">
        <v>208</v>
      </c>
      <c r="AJ13" s="117"/>
      <c r="AK13" s="123"/>
      <c r="AL13" s="11" t="s">
        <v>208</v>
      </c>
      <c r="AM13" s="117"/>
      <c r="AN13" s="123"/>
      <c r="AO13" s="11" t="s">
        <v>208</v>
      </c>
      <c r="AP13" s="117"/>
      <c r="AQ13" s="123"/>
      <c r="AR13" s="11" t="s">
        <v>208</v>
      </c>
      <c r="AS13" s="117"/>
      <c r="AT13" s="437"/>
      <c r="AU13" s="438"/>
      <c r="AV13" s="437"/>
      <c r="AW13" s="439"/>
      <c r="AX13" s="440"/>
    </row>
    <row r="14" spans="1:50" ht="22.5" customHeight="1">
      <c r="A14" s="102" t="s">
        <v>210</v>
      </c>
      <c r="B14" s="479" t="s">
        <v>94</v>
      </c>
      <c r="C14" s="403"/>
      <c r="D14" s="403"/>
      <c r="E14" s="124"/>
      <c r="F14" s="9" t="s">
        <v>208</v>
      </c>
      <c r="G14" s="125"/>
      <c r="H14" s="480"/>
      <c r="I14" s="480"/>
      <c r="J14" s="480"/>
      <c r="K14" s="124"/>
      <c r="L14" s="9" t="s">
        <v>208</v>
      </c>
      <c r="M14" s="125"/>
      <c r="N14" s="124"/>
      <c r="O14" s="9" t="s">
        <v>208</v>
      </c>
      <c r="P14" s="125"/>
      <c r="Q14" s="124"/>
      <c r="R14" s="9" t="s">
        <v>208</v>
      </c>
      <c r="S14" s="125"/>
      <c r="T14" s="429"/>
      <c r="U14" s="430"/>
      <c r="V14" s="429"/>
      <c r="W14" s="431"/>
      <c r="X14" s="432"/>
      <c r="Z14" s="51"/>
      <c r="AA14" s="102" t="s">
        <v>210</v>
      </c>
      <c r="AB14" s="472" t="s">
        <v>98</v>
      </c>
      <c r="AC14" s="473"/>
      <c r="AD14" s="474"/>
      <c r="AE14" s="124"/>
      <c r="AF14" s="9" t="s">
        <v>208</v>
      </c>
      <c r="AG14" s="125"/>
      <c r="AH14" s="480"/>
      <c r="AI14" s="480"/>
      <c r="AJ14" s="480"/>
      <c r="AK14" s="124"/>
      <c r="AL14" s="9" t="s">
        <v>208</v>
      </c>
      <c r="AM14" s="125"/>
      <c r="AN14" s="124"/>
      <c r="AO14" s="9" t="s">
        <v>208</v>
      </c>
      <c r="AP14" s="125"/>
      <c r="AQ14" s="124"/>
      <c r="AR14" s="9" t="s">
        <v>208</v>
      </c>
      <c r="AS14" s="125"/>
      <c r="AT14" s="429"/>
      <c r="AU14" s="430"/>
      <c r="AV14" s="429"/>
      <c r="AW14" s="431"/>
      <c r="AX14" s="432"/>
    </row>
    <row r="15" spans="2:50" ht="22.5" customHeight="1">
      <c r="B15" s="479" t="s">
        <v>95</v>
      </c>
      <c r="C15" s="403"/>
      <c r="D15" s="403"/>
      <c r="E15" s="124"/>
      <c r="F15" s="9" t="s">
        <v>208</v>
      </c>
      <c r="G15" s="125"/>
      <c r="H15" s="124"/>
      <c r="I15" s="9" t="s">
        <v>208</v>
      </c>
      <c r="J15" s="125"/>
      <c r="K15" s="480"/>
      <c r="L15" s="480"/>
      <c r="M15" s="480"/>
      <c r="N15" s="124"/>
      <c r="O15" s="9" t="s">
        <v>208</v>
      </c>
      <c r="P15" s="125"/>
      <c r="Q15" s="124"/>
      <c r="R15" s="9" t="s">
        <v>208</v>
      </c>
      <c r="S15" s="125"/>
      <c r="T15" s="429"/>
      <c r="U15" s="430"/>
      <c r="V15" s="429"/>
      <c r="W15" s="431"/>
      <c r="X15" s="432"/>
      <c r="Y15" s="7"/>
      <c r="Z15" s="51"/>
      <c r="AA15" s="7"/>
      <c r="AB15" s="472" t="s">
        <v>99</v>
      </c>
      <c r="AC15" s="473"/>
      <c r="AD15" s="474"/>
      <c r="AE15" s="124"/>
      <c r="AF15" s="9" t="s">
        <v>208</v>
      </c>
      <c r="AG15" s="125"/>
      <c r="AH15" s="124"/>
      <c r="AI15" s="9" t="s">
        <v>208</v>
      </c>
      <c r="AJ15" s="125"/>
      <c r="AK15" s="480"/>
      <c r="AL15" s="480"/>
      <c r="AM15" s="480"/>
      <c r="AN15" s="124"/>
      <c r="AO15" s="9" t="s">
        <v>208</v>
      </c>
      <c r="AP15" s="125"/>
      <c r="AQ15" s="124"/>
      <c r="AR15" s="9" t="s">
        <v>208</v>
      </c>
      <c r="AS15" s="125"/>
      <c r="AT15" s="429"/>
      <c r="AU15" s="430"/>
      <c r="AV15" s="429"/>
      <c r="AW15" s="431"/>
      <c r="AX15" s="432"/>
    </row>
    <row r="16" spans="2:50" ht="22.5" customHeight="1">
      <c r="B16" s="479" t="s">
        <v>96</v>
      </c>
      <c r="C16" s="403"/>
      <c r="D16" s="403"/>
      <c r="E16" s="124"/>
      <c r="F16" s="9" t="s">
        <v>208</v>
      </c>
      <c r="G16" s="125"/>
      <c r="H16" s="124"/>
      <c r="I16" s="9" t="s">
        <v>208</v>
      </c>
      <c r="J16" s="125"/>
      <c r="K16" s="124"/>
      <c r="L16" s="9" t="s">
        <v>208</v>
      </c>
      <c r="M16" s="125"/>
      <c r="N16" s="480"/>
      <c r="O16" s="480"/>
      <c r="P16" s="480"/>
      <c r="Q16" s="124"/>
      <c r="R16" s="9" t="s">
        <v>208</v>
      </c>
      <c r="S16" s="125"/>
      <c r="T16" s="429"/>
      <c r="U16" s="430"/>
      <c r="V16" s="429"/>
      <c r="W16" s="431"/>
      <c r="X16" s="432"/>
      <c r="Y16" s="7"/>
      <c r="Z16" s="51"/>
      <c r="AA16" s="7"/>
      <c r="AB16" s="472" t="s">
        <v>100</v>
      </c>
      <c r="AC16" s="473"/>
      <c r="AD16" s="474"/>
      <c r="AE16" s="124"/>
      <c r="AF16" s="9" t="s">
        <v>208</v>
      </c>
      <c r="AG16" s="125"/>
      <c r="AH16" s="124"/>
      <c r="AI16" s="9" t="s">
        <v>208</v>
      </c>
      <c r="AJ16" s="125"/>
      <c r="AK16" s="124"/>
      <c r="AL16" s="9" t="s">
        <v>208</v>
      </c>
      <c r="AM16" s="125"/>
      <c r="AN16" s="480"/>
      <c r="AO16" s="480"/>
      <c r="AP16" s="480"/>
      <c r="AQ16" s="124"/>
      <c r="AR16" s="9" t="s">
        <v>208</v>
      </c>
      <c r="AS16" s="125"/>
      <c r="AT16" s="429"/>
      <c r="AU16" s="430"/>
      <c r="AV16" s="429"/>
      <c r="AW16" s="431"/>
      <c r="AX16" s="432"/>
    </row>
    <row r="17" spans="2:50" ht="22.5" customHeight="1" thickBot="1">
      <c r="B17" s="371" t="s">
        <v>97</v>
      </c>
      <c r="C17" s="372"/>
      <c r="D17" s="372"/>
      <c r="E17" s="97"/>
      <c r="F17" s="116" t="s">
        <v>208</v>
      </c>
      <c r="G17" s="98"/>
      <c r="H17" s="97"/>
      <c r="I17" s="116" t="s">
        <v>208</v>
      </c>
      <c r="J17" s="98"/>
      <c r="K17" s="97"/>
      <c r="L17" s="116" t="s">
        <v>208</v>
      </c>
      <c r="M17" s="98"/>
      <c r="N17" s="97"/>
      <c r="O17" s="116" t="s">
        <v>208</v>
      </c>
      <c r="P17" s="98"/>
      <c r="Q17" s="483"/>
      <c r="R17" s="483"/>
      <c r="S17" s="483"/>
      <c r="T17" s="433"/>
      <c r="U17" s="434"/>
      <c r="V17" s="433"/>
      <c r="W17" s="435"/>
      <c r="X17" s="436"/>
      <c r="Y17" s="7"/>
      <c r="Z17" s="52"/>
      <c r="AA17" s="7"/>
      <c r="AB17" s="486" t="s">
        <v>101</v>
      </c>
      <c r="AC17" s="487"/>
      <c r="AD17" s="488"/>
      <c r="AE17" s="97"/>
      <c r="AF17" s="116" t="s">
        <v>208</v>
      </c>
      <c r="AG17" s="98"/>
      <c r="AH17" s="97"/>
      <c r="AI17" s="116" t="s">
        <v>208</v>
      </c>
      <c r="AJ17" s="98"/>
      <c r="AK17" s="97"/>
      <c r="AL17" s="116" t="s">
        <v>208</v>
      </c>
      <c r="AM17" s="98"/>
      <c r="AN17" s="97"/>
      <c r="AO17" s="116" t="s">
        <v>208</v>
      </c>
      <c r="AP17" s="98"/>
      <c r="AQ17" s="483"/>
      <c r="AR17" s="483"/>
      <c r="AS17" s="483"/>
      <c r="AT17" s="433"/>
      <c r="AU17" s="434"/>
      <c r="AV17" s="433"/>
      <c r="AW17" s="435"/>
      <c r="AX17" s="436"/>
    </row>
    <row r="18" spans="2:46" ht="22.5" customHeight="1">
      <c r="B18" s="50" t="s">
        <v>211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12"/>
      <c r="AA18" s="12"/>
      <c r="AB18" s="12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1"/>
      <c r="AP18" s="11"/>
      <c r="AQ18" s="11"/>
      <c r="AR18" s="7"/>
      <c r="AS18" s="7"/>
      <c r="AT18" s="7"/>
    </row>
    <row r="19" spans="2:46" ht="22.5" customHeight="1">
      <c r="B19" s="50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12"/>
      <c r="AA19" s="12"/>
      <c r="AB19" s="1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1"/>
      <c r="AP19" s="11"/>
      <c r="AQ19" s="11"/>
      <c r="AR19" s="7"/>
      <c r="AS19" s="7"/>
      <c r="AT19" s="7"/>
    </row>
    <row r="20" spans="2:50" ht="22.5" customHeight="1">
      <c r="B20" s="15" t="s">
        <v>103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341" t="str">
        <f>B12</f>
        <v>ハ</v>
      </c>
      <c r="C21" s="341"/>
      <c r="D21" s="2" t="s">
        <v>129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341" t="str">
        <f>AB12</f>
        <v>ニ</v>
      </c>
      <c r="AC21" s="341"/>
      <c r="AD21" s="2" t="s">
        <v>129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68" t="s">
        <v>26</v>
      </c>
      <c r="C22" s="369"/>
      <c r="D22" s="369"/>
      <c r="E22" s="369"/>
      <c r="F22" s="369"/>
      <c r="G22" s="369"/>
      <c r="H22" s="393" t="s">
        <v>102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86" t="s">
        <v>104</v>
      </c>
      <c r="T22" s="386"/>
      <c r="U22" s="386"/>
      <c r="V22" s="386" t="s">
        <v>105</v>
      </c>
      <c r="W22" s="386"/>
      <c r="X22" s="387"/>
      <c r="Y22" s="53"/>
      <c r="Z22" s="51"/>
      <c r="AA22" s="53"/>
      <c r="AB22" s="368" t="s">
        <v>26</v>
      </c>
      <c r="AC22" s="369"/>
      <c r="AD22" s="369"/>
      <c r="AE22" s="369"/>
      <c r="AF22" s="369"/>
      <c r="AG22" s="369"/>
      <c r="AH22" s="393" t="s">
        <v>102</v>
      </c>
      <c r="AI22" s="394"/>
      <c r="AJ22" s="394"/>
      <c r="AK22" s="394"/>
      <c r="AL22" s="394"/>
      <c r="AM22" s="394"/>
      <c r="AN22" s="394"/>
      <c r="AO22" s="394"/>
      <c r="AP22" s="394"/>
      <c r="AQ22" s="394"/>
      <c r="AR22" s="416"/>
      <c r="AS22" s="386" t="s">
        <v>104</v>
      </c>
      <c r="AT22" s="386"/>
      <c r="AU22" s="386"/>
      <c r="AV22" s="386" t="s">
        <v>105</v>
      </c>
      <c r="AW22" s="386"/>
      <c r="AX22" s="387"/>
    </row>
    <row r="23" spans="2:50" ht="22.5" customHeight="1" thickTop="1">
      <c r="B23" s="475">
        <v>1</v>
      </c>
      <c r="C23" s="476"/>
      <c r="D23" s="477">
        <v>0.3958333333333333</v>
      </c>
      <c r="E23" s="477"/>
      <c r="F23" s="477"/>
      <c r="G23" s="478"/>
      <c r="H23" s="470" t="str">
        <f>+B16</f>
        <v>B-3</v>
      </c>
      <c r="I23" s="470"/>
      <c r="J23" s="471"/>
      <c r="K23" s="468"/>
      <c r="L23" s="468"/>
      <c r="M23" s="60" t="s">
        <v>30</v>
      </c>
      <c r="N23" s="468"/>
      <c r="O23" s="468"/>
      <c r="P23" s="469" t="str">
        <f>+B14</f>
        <v>A-2</v>
      </c>
      <c r="Q23" s="470"/>
      <c r="R23" s="471"/>
      <c r="S23" s="466" t="str">
        <f>+B17</f>
        <v>F-3</v>
      </c>
      <c r="T23" s="466"/>
      <c r="U23" s="466"/>
      <c r="V23" s="466" t="str">
        <f>+B13</f>
        <v>C-1</v>
      </c>
      <c r="W23" s="466"/>
      <c r="X23" s="467"/>
      <c r="Y23" s="7"/>
      <c r="Z23" s="51"/>
      <c r="AA23" s="7"/>
      <c r="AB23" s="475">
        <v>1</v>
      </c>
      <c r="AC23" s="476"/>
      <c r="AD23" s="477">
        <v>0.3958333333333333</v>
      </c>
      <c r="AE23" s="477"/>
      <c r="AF23" s="477"/>
      <c r="AG23" s="478"/>
      <c r="AH23" s="470" t="str">
        <f>+AB16</f>
        <v>C-3</v>
      </c>
      <c r="AI23" s="470"/>
      <c r="AJ23" s="471"/>
      <c r="AK23" s="468"/>
      <c r="AL23" s="468"/>
      <c r="AM23" s="60" t="s">
        <v>30</v>
      </c>
      <c r="AN23" s="468"/>
      <c r="AO23" s="468"/>
      <c r="AP23" s="469" t="str">
        <f>+AB14</f>
        <v>B-2</v>
      </c>
      <c r="AQ23" s="470"/>
      <c r="AR23" s="471"/>
      <c r="AS23" s="466" t="str">
        <f>+AB17</f>
        <v>E-3</v>
      </c>
      <c r="AT23" s="466"/>
      <c r="AU23" s="466"/>
      <c r="AV23" s="466" t="str">
        <f>+AB13</f>
        <v>D-1</v>
      </c>
      <c r="AW23" s="466"/>
      <c r="AX23" s="467"/>
    </row>
    <row r="24" spans="2:50" ht="22.5" customHeight="1">
      <c r="B24" s="459">
        <v>2</v>
      </c>
      <c r="C24" s="460"/>
      <c r="D24" s="456">
        <v>0.4305555555555556</v>
      </c>
      <c r="E24" s="456"/>
      <c r="F24" s="456"/>
      <c r="G24" s="457"/>
      <c r="H24" s="452" t="str">
        <f>+B17</f>
        <v>F-3</v>
      </c>
      <c r="I24" s="452"/>
      <c r="J24" s="453"/>
      <c r="K24" s="318"/>
      <c r="L24" s="318"/>
      <c r="M24" s="11" t="s">
        <v>30</v>
      </c>
      <c r="N24" s="318"/>
      <c r="O24" s="318"/>
      <c r="P24" s="451" t="str">
        <f>+B15</f>
        <v>E-2</v>
      </c>
      <c r="Q24" s="452"/>
      <c r="R24" s="453"/>
      <c r="S24" s="454" t="str">
        <f>+B16</f>
        <v>B-3</v>
      </c>
      <c r="T24" s="454"/>
      <c r="U24" s="454"/>
      <c r="V24" s="454" t="str">
        <f>+B14</f>
        <v>A-2</v>
      </c>
      <c r="W24" s="454"/>
      <c r="X24" s="455"/>
      <c r="Y24" s="7"/>
      <c r="Z24" s="51"/>
      <c r="AA24" s="7"/>
      <c r="AB24" s="459">
        <v>2</v>
      </c>
      <c r="AC24" s="460"/>
      <c r="AD24" s="456">
        <v>0.4305555555555556</v>
      </c>
      <c r="AE24" s="456"/>
      <c r="AF24" s="456"/>
      <c r="AG24" s="457"/>
      <c r="AH24" s="452" t="str">
        <f>+AB17</f>
        <v>E-3</v>
      </c>
      <c r="AI24" s="452"/>
      <c r="AJ24" s="453"/>
      <c r="AK24" s="318"/>
      <c r="AL24" s="318"/>
      <c r="AM24" s="11" t="s">
        <v>30</v>
      </c>
      <c r="AN24" s="318"/>
      <c r="AO24" s="318"/>
      <c r="AP24" s="451" t="str">
        <f>+AB15</f>
        <v>F-2</v>
      </c>
      <c r="AQ24" s="452"/>
      <c r="AR24" s="453"/>
      <c r="AS24" s="454" t="str">
        <f>+AB16</f>
        <v>C-3</v>
      </c>
      <c r="AT24" s="454"/>
      <c r="AU24" s="454"/>
      <c r="AV24" s="454" t="str">
        <f>+AB14</f>
        <v>B-2</v>
      </c>
      <c r="AW24" s="454"/>
      <c r="AX24" s="455"/>
    </row>
    <row r="25" spans="2:50" ht="22.5" customHeight="1">
      <c r="B25" s="459">
        <v>3</v>
      </c>
      <c r="C25" s="460"/>
      <c r="D25" s="456">
        <v>0.46527777777777773</v>
      </c>
      <c r="E25" s="456"/>
      <c r="F25" s="456"/>
      <c r="G25" s="457"/>
      <c r="H25" s="452" t="str">
        <f>+B13</f>
        <v>C-1</v>
      </c>
      <c r="I25" s="452"/>
      <c r="J25" s="453"/>
      <c r="K25" s="458"/>
      <c r="L25" s="458"/>
      <c r="M25" s="59" t="s">
        <v>30</v>
      </c>
      <c r="N25" s="458"/>
      <c r="O25" s="458"/>
      <c r="P25" s="451" t="str">
        <f>+B16</f>
        <v>B-3</v>
      </c>
      <c r="Q25" s="452"/>
      <c r="R25" s="453"/>
      <c r="S25" s="454" t="str">
        <f>+B15</f>
        <v>E-2</v>
      </c>
      <c r="T25" s="454"/>
      <c r="U25" s="454"/>
      <c r="V25" s="454" t="str">
        <f>+B17</f>
        <v>F-3</v>
      </c>
      <c r="W25" s="454"/>
      <c r="X25" s="455"/>
      <c r="Y25" s="7"/>
      <c r="Z25" s="52"/>
      <c r="AA25" s="7"/>
      <c r="AB25" s="459">
        <v>3</v>
      </c>
      <c r="AC25" s="460"/>
      <c r="AD25" s="456">
        <v>0.46527777777777773</v>
      </c>
      <c r="AE25" s="456"/>
      <c r="AF25" s="456"/>
      <c r="AG25" s="457"/>
      <c r="AH25" s="452" t="str">
        <f>+AB13</f>
        <v>D-1</v>
      </c>
      <c r="AI25" s="452"/>
      <c r="AJ25" s="453"/>
      <c r="AK25" s="458"/>
      <c r="AL25" s="458"/>
      <c r="AM25" s="59" t="s">
        <v>30</v>
      </c>
      <c r="AN25" s="458"/>
      <c r="AO25" s="458"/>
      <c r="AP25" s="451" t="str">
        <f>+AB16</f>
        <v>C-3</v>
      </c>
      <c r="AQ25" s="452"/>
      <c r="AR25" s="453"/>
      <c r="AS25" s="454" t="str">
        <f>+AB15</f>
        <v>F-2</v>
      </c>
      <c r="AT25" s="454"/>
      <c r="AU25" s="454"/>
      <c r="AV25" s="454" t="str">
        <f>+AB17</f>
        <v>E-3</v>
      </c>
      <c r="AW25" s="454"/>
      <c r="AX25" s="455"/>
    </row>
    <row r="26" spans="2:50" ht="22.5" customHeight="1">
      <c r="B26" s="459">
        <v>4</v>
      </c>
      <c r="C26" s="460"/>
      <c r="D26" s="456">
        <v>0.5</v>
      </c>
      <c r="E26" s="456"/>
      <c r="F26" s="456"/>
      <c r="G26" s="457"/>
      <c r="H26" s="452" t="str">
        <f>+B15</f>
        <v>E-2</v>
      </c>
      <c r="I26" s="452"/>
      <c r="J26" s="453"/>
      <c r="K26" s="458"/>
      <c r="L26" s="458"/>
      <c r="M26" s="59" t="s">
        <v>30</v>
      </c>
      <c r="N26" s="458"/>
      <c r="O26" s="458"/>
      <c r="P26" s="451" t="str">
        <f>+B14</f>
        <v>A-2</v>
      </c>
      <c r="Q26" s="452"/>
      <c r="R26" s="453"/>
      <c r="S26" s="454" t="str">
        <f>+B13</f>
        <v>C-1</v>
      </c>
      <c r="T26" s="454"/>
      <c r="U26" s="454"/>
      <c r="V26" s="454" t="str">
        <f>+B16</f>
        <v>B-3</v>
      </c>
      <c r="W26" s="454"/>
      <c r="X26" s="455"/>
      <c r="Y26" s="7"/>
      <c r="Z26" s="12"/>
      <c r="AA26" s="12"/>
      <c r="AB26" s="459">
        <v>4</v>
      </c>
      <c r="AC26" s="460"/>
      <c r="AD26" s="456">
        <v>0.5</v>
      </c>
      <c r="AE26" s="456"/>
      <c r="AF26" s="456"/>
      <c r="AG26" s="457"/>
      <c r="AH26" s="452" t="str">
        <f>+AB15</f>
        <v>F-2</v>
      </c>
      <c r="AI26" s="452"/>
      <c r="AJ26" s="453"/>
      <c r="AK26" s="458"/>
      <c r="AL26" s="458"/>
      <c r="AM26" s="59" t="s">
        <v>30</v>
      </c>
      <c r="AN26" s="458"/>
      <c r="AO26" s="458"/>
      <c r="AP26" s="451" t="str">
        <f>+AB14</f>
        <v>B-2</v>
      </c>
      <c r="AQ26" s="452"/>
      <c r="AR26" s="453"/>
      <c r="AS26" s="454" t="str">
        <f>+AB13</f>
        <v>D-1</v>
      </c>
      <c r="AT26" s="454"/>
      <c r="AU26" s="454"/>
      <c r="AV26" s="454" t="str">
        <f>+AB16</f>
        <v>C-3</v>
      </c>
      <c r="AW26" s="454"/>
      <c r="AX26" s="455"/>
    </row>
    <row r="27" spans="2:50" ht="22.5" customHeight="1" thickBot="1">
      <c r="B27" s="449">
        <v>5</v>
      </c>
      <c r="C27" s="450"/>
      <c r="D27" s="446">
        <v>0.5347222222222222</v>
      </c>
      <c r="E27" s="446"/>
      <c r="F27" s="446"/>
      <c r="G27" s="447"/>
      <c r="H27" s="443" t="str">
        <f>+B13</f>
        <v>C-1</v>
      </c>
      <c r="I27" s="443"/>
      <c r="J27" s="444"/>
      <c r="K27" s="441"/>
      <c r="L27" s="441"/>
      <c r="M27" s="78" t="s">
        <v>30</v>
      </c>
      <c r="N27" s="441"/>
      <c r="O27" s="441"/>
      <c r="P27" s="442" t="str">
        <f>+B17</f>
        <v>F-3</v>
      </c>
      <c r="Q27" s="443"/>
      <c r="R27" s="444"/>
      <c r="S27" s="445" t="str">
        <f>+B14</f>
        <v>A-2</v>
      </c>
      <c r="T27" s="445"/>
      <c r="U27" s="445"/>
      <c r="V27" s="445" t="str">
        <f>+B15</f>
        <v>E-2</v>
      </c>
      <c r="W27" s="445"/>
      <c r="X27" s="448"/>
      <c r="Y27" s="15"/>
      <c r="Z27" s="4"/>
      <c r="AA27" s="4"/>
      <c r="AB27" s="449">
        <v>5</v>
      </c>
      <c r="AC27" s="450"/>
      <c r="AD27" s="446">
        <v>0.5347222222222222</v>
      </c>
      <c r="AE27" s="446"/>
      <c r="AF27" s="446"/>
      <c r="AG27" s="447"/>
      <c r="AH27" s="443" t="str">
        <f>+AB13</f>
        <v>D-1</v>
      </c>
      <c r="AI27" s="443"/>
      <c r="AJ27" s="444"/>
      <c r="AK27" s="441"/>
      <c r="AL27" s="441"/>
      <c r="AM27" s="78" t="s">
        <v>30</v>
      </c>
      <c r="AN27" s="441"/>
      <c r="AO27" s="441"/>
      <c r="AP27" s="442" t="str">
        <f>+AB17</f>
        <v>E-3</v>
      </c>
      <c r="AQ27" s="443"/>
      <c r="AR27" s="444"/>
      <c r="AS27" s="445" t="str">
        <f>+AB14</f>
        <v>B-2</v>
      </c>
      <c r="AT27" s="445"/>
      <c r="AU27" s="445"/>
      <c r="AV27" s="445" t="str">
        <f>+AB15</f>
        <v>F-2</v>
      </c>
      <c r="AW27" s="445"/>
      <c r="AX27" s="448"/>
    </row>
    <row r="28" spans="2:46" ht="22.5" customHeight="1" thickBot="1">
      <c r="B28" s="50"/>
      <c r="C28" s="12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/>
      <c r="R28" s="11"/>
      <c r="S28" s="11"/>
      <c r="T28" s="7"/>
      <c r="U28" s="7"/>
      <c r="V28" s="7"/>
      <c r="W28" s="7"/>
      <c r="X28" s="7"/>
      <c r="Y28" s="7"/>
      <c r="Z28" s="12"/>
      <c r="AA28" s="12"/>
      <c r="AB28" s="1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1"/>
      <c r="AQ28" s="11"/>
      <c r="AR28" s="7"/>
      <c r="AS28" s="7"/>
      <c r="AT28" s="7"/>
    </row>
    <row r="29" spans="2:50" ht="22.5" customHeight="1" thickBot="1">
      <c r="B29" s="368" t="s">
        <v>28</v>
      </c>
      <c r="C29" s="369"/>
      <c r="D29" s="369"/>
      <c r="E29" s="369"/>
      <c r="F29" s="369"/>
      <c r="G29" s="369"/>
      <c r="H29" s="393" t="s">
        <v>102</v>
      </c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86" t="s">
        <v>104</v>
      </c>
      <c r="T29" s="386"/>
      <c r="U29" s="386"/>
      <c r="V29" s="386" t="s">
        <v>105</v>
      </c>
      <c r="W29" s="386"/>
      <c r="X29" s="387"/>
      <c r="Y29" s="53"/>
      <c r="Z29" s="51"/>
      <c r="AA29" s="53"/>
      <c r="AB29" s="368" t="s">
        <v>28</v>
      </c>
      <c r="AC29" s="369"/>
      <c r="AD29" s="369"/>
      <c r="AE29" s="369"/>
      <c r="AF29" s="369"/>
      <c r="AG29" s="369"/>
      <c r="AH29" s="393" t="s">
        <v>102</v>
      </c>
      <c r="AI29" s="394"/>
      <c r="AJ29" s="394"/>
      <c r="AK29" s="394"/>
      <c r="AL29" s="394"/>
      <c r="AM29" s="394"/>
      <c r="AN29" s="394"/>
      <c r="AO29" s="394"/>
      <c r="AP29" s="394"/>
      <c r="AQ29" s="394"/>
      <c r="AR29" s="416"/>
      <c r="AS29" s="386" t="s">
        <v>104</v>
      </c>
      <c r="AT29" s="386"/>
      <c r="AU29" s="386"/>
      <c r="AV29" s="386" t="s">
        <v>105</v>
      </c>
      <c r="AW29" s="386"/>
      <c r="AX29" s="387"/>
    </row>
    <row r="30" spans="2:50" ht="22.5" customHeight="1" thickTop="1">
      <c r="B30" s="492" t="s">
        <v>20</v>
      </c>
      <c r="C30" s="493"/>
      <c r="D30" s="477">
        <v>0.3958333333333333</v>
      </c>
      <c r="E30" s="477"/>
      <c r="F30" s="477"/>
      <c r="G30" s="478"/>
      <c r="H30" s="494" t="str">
        <f>+B16</f>
        <v>B-3</v>
      </c>
      <c r="I30" s="495"/>
      <c r="J30" s="495"/>
      <c r="K30" s="495"/>
      <c r="L30" s="495"/>
      <c r="M30" s="20" t="s">
        <v>30</v>
      </c>
      <c r="N30" s="496"/>
      <c r="O30" s="496"/>
      <c r="P30" s="497" t="str">
        <f>+B17</f>
        <v>F-3</v>
      </c>
      <c r="Q30" s="497"/>
      <c r="R30" s="498"/>
      <c r="S30" s="499" t="str">
        <f>+B13</f>
        <v>C-1</v>
      </c>
      <c r="T30" s="500"/>
      <c r="U30" s="500"/>
      <c r="V30" s="501" t="str">
        <f>+B15</f>
        <v>E-2</v>
      </c>
      <c r="W30" s="500"/>
      <c r="X30" s="502"/>
      <c r="Y30" s="7"/>
      <c r="Z30" s="51"/>
      <c r="AA30" s="7"/>
      <c r="AB30" s="492" t="s">
        <v>20</v>
      </c>
      <c r="AC30" s="493"/>
      <c r="AD30" s="477">
        <v>0.3958333333333333</v>
      </c>
      <c r="AE30" s="477"/>
      <c r="AF30" s="477"/>
      <c r="AG30" s="478"/>
      <c r="AH30" s="494" t="str">
        <f>+AB16</f>
        <v>C-3</v>
      </c>
      <c r="AI30" s="495"/>
      <c r="AJ30" s="495"/>
      <c r="AK30" s="495"/>
      <c r="AL30" s="495"/>
      <c r="AM30" s="20" t="s">
        <v>30</v>
      </c>
      <c r="AN30" s="496"/>
      <c r="AO30" s="496"/>
      <c r="AP30" s="497" t="str">
        <f>+AB17</f>
        <v>E-3</v>
      </c>
      <c r="AQ30" s="497"/>
      <c r="AR30" s="498"/>
      <c r="AS30" s="499" t="str">
        <f>+AB13</f>
        <v>D-1</v>
      </c>
      <c r="AT30" s="500"/>
      <c r="AU30" s="500"/>
      <c r="AV30" s="501" t="str">
        <f>+AB15</f>
        <v>F-2</v>
      </c>
      <c r="AW30" s="500"/>
      <c r="AX30" s="502"/>
    </row>
    <row r="31" spans="2:50" ht="22.5" customHeight="1">
      <c r="B31" s="503" t="s">
        <v>23</v>
      </c>
      <c r="C31" s="504"/>
      <c r="D31" s="456">
        <v>0.4305555555555556</v>
      </c>
      <c r="E31" s="456"/>
      <c r="F31" s="456"/>
      <c r="G31" s="457"/>
      <c r="H31" s="505" t="str">
        <f>+B13</f>
        <v>C-1</v>
      </c>
      <c r="I31" s="506"/>
      <c r="J31" s="506"/>
      <c r="K31" s="506"/>
      <c r="L31" s="506"/>
      <c r="M31" s="20" t="s">
        <v>30</v>
      </c>
      <c r="N31" s="458"/>
      <c r="O31" s="458"/>
      <c r="P31" s="507" t="str">
        <f>+B14</f>
        <v>A-2</v>
      </c>
      <c r="Q31" s="507"/>
      <c r="R31" s="508"/>
      <c r="S31" s="509" t="str">
        <f>+B16</f>
        <v>B-3</v>
      </c>
      <c r="T31" s="510"/>
      <c r="U31" s="510"/>
      <c r="V31" s="511" t="str">
        <f>+B17</f>
        <v>F-3</v>
      </c>
      <c r="W31" s="510"/>
      <c r="X31" s="512"/>
      <c r="Y31" s="7"/>
      <c r="Z31" s="51"/>
      <c r="AA31" s="7"/>
      <c r="AB31" s="503" t="s">
        <v>23</v>
      </c>
      <c r="AC31" s="504"/>
      <c r="AD31" s="456">
        <v>0.4305555555555556</v>
      </c>
      <c r="AE31" s="456"/>
      <c r="AF31" s="456"/>
      <c r="AG31" s="457"/>
      <c r="AH31" s="505" t="str">
        <f>+AB13</f>
        <v>D-1</v>
      </c>
      <c r="AI31" s="506"/>
      <c r="AJ31" s="506"/>
      <c r="AK31" s="506"/>
      <c r="AL31" s="506"/>
      <c r="AM31" s="20" t="s">
        <v>30</v>
      </c>
      <c r="AN31" s="458"/>
      <c r="AO31" s="458"/>
      <c r="AP31" s="507" t="str">
        <f>+AB14</f>
        <v>B-2</v>
      </c>
      <c r="AQ31" s="507"/>
      <c r="AR31" s="508"/>
      <c r="AS31" s="509" t="str">
        <f>+AB16</f>
        <v>C-3</v>
      </c>
      <c r="AT31" s="510"/>
      <c r="AU31" s="510"/>
      <c r="AV31" s="511" t="str">
        <f>+AB17</f>
        <v>E-3</v>
      </c>
      <c r="AW31" s="510"/>
      <c r="AX31" s="512"/>
    </row>
    <row r="32" spans="2:50" ht="22.5" customHeight="1">
      <c r="B32" s="513" t="s">
        <v>14</v>
      </c>
      <c r="C32" s="514"/>
      <c r="D32" s="456">
        <v>0.46527777777777773</v>
      </c>
      <c r="E32" s="456"/>
      <c r="F32" s="456"/>
      <c r="G32" s="457"/>
      <c r="H32" s="515" t="str">
        <f>+B15</f>
        <v>E-2</v>
      </c>
      <c r="I32" s="516"/>
      <c r="J32" s="516"/>
      <c r="K32" s="516"/>
      <c r="L32" s="516"/>
      <c r="M32" s="72" t="s">
        <v>30</v>
      </c>
      <c r="N32" s="458"/>
      <c r="O32" s="458"/>
      <c r="P32" s="517" t="str">
        <f>+B16</f>
        <v>B-3</v>
      </c>
      <c r="Q32" s="517"/>
      <c r="R32" s="518"/>
      <c r="S32" s="519" t="str">
        <f>+B14</f>
        <v>A-2</v>
      </c>
      <c r="T32" s="520"/>
      <c r="U32" s="520"/>
      <c r="V32" s="521" t="str">
        <f>+B13</f>
        <v>C-1</v>
      </c>
      <c r="W32" s="520"/>
      <c r="X32" s="522"/>
      <c r="Y32" s="7"/>
      <c r="Z32" s="52"/>
      <c r="AA32" s="7"/>
      <c r="AB32" s="513" t="s">
        <v>14</v>
      </c>
      <c r="AC32" s="514"/>
      <c r="AD32" s="456">
        <v>0.46527777777777773</v>
      </c>
      <c r="AE32" s="456"/>
      <c r="AF32" s="456"/>
      <c r="AG32" s="457"/>
      <c r="AH32" s="515" t="str">
        <f>+AB15</f>
        <v>F-2</v>
      </c>
      <c r="AI32" s="516"/>
      <c r="AJ32" s="516"/>
      <c r="AK32" s="516"/>
      <c r="AL32" s="516"/>
      <c r="AM32" s="72" t="s">
        <v>30</v>
      </c>
      <c r="AN32" s="458"/>
      <c r="AO32" s="458"/>
      <c r="AP32" s="517" t="str">
        <f>+AB16</f>
        <v>C-3</v>
      </c>
      <c r="AQ32" s="517"/>
      <c r="AR32" s="518"/>
      <c r="AS32" s="519" t="str">
        <f>+AB14</f>
        <v>B-2</v>
      </c>
      <c r="AT32" s="520"/>
      <c r="AU32" s="520"/>
      <c r="AV32" s="521" t="str">
        <f>+AB13</f>
        <v>D-1</v>
      </c>
      <c r="AW32" s="520"/>
      <c r="AX32" s="522"/>
    </row>
    <row r="33" spans="2:50" ht="22.5" customHeight="1">
      <c r="B33" s="492" t="s">
        <v>18</v>
      </c>
      <c r="C33" s="493"/>
      <c r="D33" s="456">
        <v>0.5</v>
      </c>
      <c r="E33" s="456"/>
      <c r="F33" s="456"/>
      <c r="G33" s="457"/>
      <c r="H33" s="523" t="str">
        <f>+B14</f>
        <v>A-2</v>
      </c>
      <c r="I33" s="524"/>
      <c r="J33" s="524"/>
      <c r="K33" s="524"/>
      <c r="L33" s="524"/>
      <c r="M33" s="20" t="s">
        <v>30</v>
      </c>
      <c r="N33" s="458"/>
      <c r="O33" s="458"/>
      <c r="P33" s="525" t="str">
        <f>+B17</f>
        <v>F-3</v>
      </c>
      <c r="Q33" s="525"/>
      <c r="R33" s="526"/>
      <c r="S33" s="527" t="str">
        <f>+B15</f>
        <v>E-2</v>
      </c>
      <c r="T33" s="528"/>
      <c r="U33" s="528"/>
      <c r="V33" s="529" t="str">
        <f>+B16</f>
        <v>B-3</v>
      </c>
      <c r="W33" s="528"/>
      <c r="X33" s="530"/>
      <c r="Y33" s="7"/>
      <c r="Z33" s="12"/>
      <c r="AA33" s="12"/>
      <c r="AB33" s="492" t="s">
        <v>18</v>
      </c>
      <c r="AC33" s="493"/>
      <c r="AD33" s="456">
        <v>0.5</v>
      </c>
      <c r="AE33" s="456"/>
      <c r="AF33" s="456"/>
      <c r="AG33" s="457"/>
      <c r="AH33" s="523" t="str">
        <f>+AB14</f>
        <v>B-2</v>
      </c>
      <c r="AI33" s="524"/>
      <c r="AJ33" s="524"/>
      <c r="AK33" s="524"/>
      <c r="AL33" s="524"/>
      <c r="AM33" s="20" t="s">
        <v>30</v>
      </c>
      <c r="AN33" s="458"/>
      <c r="AO33" s="458"/>
      <c r="AP33" s="525" t="str">
        <f>+AB17</f>
        <v>E-3</v>
      </c>
      <c r="AQ33" s="525"/>
      <c r="AR33" s="526"/>
      <c r="AS33" s="527" t="str">
        <f>+AB15</f>
        <v>F-2</v>
      </c>
      <c r="AT33" s="528"/>
      <c r="AU33" s="528"/>
      <c r="AV33" s="529" t="str">
        <f>+AB16</f>
        <v>C-3</v>
      </c>
      <c r="AW33" s="528"/>
      <c r="AX33" s="530"/>
    </row>
    <row r="34" spans="2:50" ht="22.5" customHeight="1" thickBot="1">
      <c r="B34" s="531" t="s">
        <v>21</v>
      </c>
      <c r="C34" s="532"/>
      <c r="D34" s="446">
        <v>0.5347222222222222</v>
      </c>
      <c r="E34" s="446"/>
      <c r="F34" s="446"/>
      <c r="G34" s="447"/>
      <c r="H34" s="533" t="str">
        <f>+B13</f>
        <v>C-1</v>
      </c>
      <c r="I34" s="534"/>
      <c r="J34" s="534"/>
      <c r="K34" s="534"/>
      <c r="L34" s="534"/>
      <c r="M34" s="79" t="s">
        <v>30</v>
      </c>
      <c r="N34" s="441"/>
      <c r="O34" s="441"/>
      <c r="P34" s="535" t="str">
        <f>+B15</f>
        <v>E-2</v>
      </c>
      <c r="Q34" s="535"/>
      <c r="R34" s="536"/>
      <c r="S34" s="537" t="str">
        <f>+B17</f>
        <v>F-3</v>
      </c>
      <c r="T34" s="538"/>
      <c r="U34" s="538"/>
      <c r="V34" s="539" t="str">
        <f>+B14</f>
        <v>A-2</v>
      </c>
      <c r="W34" s="538"/>
      <c r="X34" s="540"/>
      <c r="Y34" s="15"/>
      <c r="Z34" s="4"/>
      <c r="AA34" s="4"/>
      <c r="AB34" s="531" t="s">
        <v>21</v>
      </c>
      <c r="AC34" s="532"/>
      <c r="AD34" s="446">
        <v>0.5347222222222222</v>
      </c>
      <c r="AE34" s="446"/>
      <c r="AF34" s="446"/>
      <c r="AG34" s="447"/>
      <c r="AH34" s="533" t="str">
        <f>+AB13</f>
        <v>D-1</v>
      </c>
      <c r="AI34" s="534"/>
      <c r="AJ34" s="534"/>
      <c r="AK34" s="534"/>
      <c r="AL34" s="534"/>
      <c r="AM34" s="79" t="s">
        <v>30</v>
      </c>
      <c r="AN34" s="441"/>
      <c r="AO34" s="441"/>
      <c r="AP34" s="535" t="str">
        <f>+AB15</f>
        <v>F-2</v>
      </c>
      <c r="AQ34" s="535"/>
      <c r="AR34" s="536"/>
      <c r="AS34" s="537" t="str">
        <f>+AB17</f>
        <v>E-3</v>
      </c>
      <c r="AT34" s="538"/>
      <c r="AU34" s="538"/>
      <c r="AV34" s="539" t="str">
        <f>+AB14</f>
        <v>B-2</v>
      </c>
      <c r="AW34" s="538"/>
      <c r="AX34" s="540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46" s="5" customFormat="1" ht="22.5" customHeight="1">
      <c r="B36" s="13" t="s">
        <v>48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50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7"/>
      <c r="T37" s="7"/>
      <c r="U37" s="7"/>
      <c r="V37" s="7"/>
      <c r="W37" s="7"/>
      <c r="X37" s="7"/>
      <c r="Y37" s="7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22.5" customHeight="1" thickBot="1">
      <c r="B38" s="398"/>
      <c r="C38" s="398"/>
      <c r="D38" s="398" t="s">
        <v>5</v>
      </c>
      <c r="E38" s="398"/>
      <c r="F38" s="398" t="s">
        <v>6</v>
      </c>
      <c r="G38" s="398"/>
      <c r="H38" s="398" t="s">
        <v>7</v>
      </c>
      <c r="I38" s="398"/>
      <c r="J38" s="398" t="s">
        <v>8</v>
      </c>
      <c r="K38" s="398"/>
      <c r="L38" s="398" t="s">
        <v>9</v>
      </c>
      <c r="M38" s="398"/>
      <c r="N38" s="14"/>
      <c r="O38" s="14"/>
      <c r="P38" s="2"/>
      <c r="Q38" s="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6"/>
      <c r="AD38" s="56"/>
      <c r="AE38" s="56"/>
      <c r="AF38" s="56"/>
      <c r="AG38" s="2"/>
      <c r="AH38" s="2"/>
      <c r="AI38" s="2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56"/>
      <c r="AV38" s="56"/>
      <c r="AW38" s="56"/>
      <c r="AX38" s="56"/>
    </row>
    <row r="39" spans="2:50" ht="22.5" customHeight="1" thickTop="1">
      <c r="B39" s="401" t="s">
        <v>5</v>
      </c>
      <c r="C39" s="401"/>
      <c r="D39" s="402"/>
      <c r="E39" s="402"/>
      <c r="F39" s="401" t="s">
        <v>23</v>
      </c>
      <c r="G39" s="401"/>
      <c r="H39" s="401" t="s">
        <v>21</v>
      </c>
      <c r="I39" s="401"/>
      <c r="J39" s="401">
        <v>3</v>
      </c>
      <c r="K39" s="401"/>
      <c r="L39" s="401">
        <v>5</v>
      </c>
      <c r="M39" s="401"/>
      <c r="N39" s="10"/>
      <c r="O39" s="10"/>
      <c r="P39" s="2"/>
      <c r="Q39" s="2"/>
      <c r="R39" s="7"/>
      <c r="S39" s="7"/>
      <c r="T39" s="57"/>
      <c r="U39" s="57"/>
      <c r="V39" s="57"/>
      <c r="W39" s="57"/>
      <c r="X39" s="54"/>
      <c r="Y39" s="54"/>
      <c r="Z39" s="11"/>
      <c r="AA39" s="7"/>
      <c r="AB39" s="55"/>
      <c r="AC39" s="58"/>
      <c r="AD39" s="58"/>
      <c r="AE39" s="58"/>
      <c r="AF39" s="58"/>
      <c r="AG39" s="2"/>
      <c r="AH39" s="2"/>
      <c r="AI39" s="2"/>
      <c r="AJ39" s="7"/>
      <c r="AK39" s="7"/>
      <c r="AL39" s="57"/>
      <c r="AM39" s="57"/>
      <c r="AN39" s="57"/>
      <c r="AO39" s="57"/>
      <c r="AP39" s="54"/>
      <c r="AQ39" s="54"/>
      <c r="AR39" s="11"/>
      <c r="AS39" s="7"/>
      <c r="AT39" s="55"/>
      <c r="AU39" s="58"/>
      <c r="AV39" s="58"/>
      <c r="AW39" s="58"/>
      <c r="AX39" s="58"/>
    </row>
    <row r="40" spans="2:50" ht="22.5" customHeight="1">
      <c r="B40" s="403" t="s">
        <v>6</v>
      </c>
      <c r="C40" s="403"/>
      <c r="D40" s="403"/>
      <c r="E40" s="403"/>
      <c r="F40" s="404"/>
      <c r="G40" s="404"/>
      <c r="H40" s="403">
        <v>4</v>
      </c>
      <c r="I40" s="403"/>
      <c r="J40" s="403">
        <v>1</v>
      </c>
      <c r="K40" s="403"/>
      <c r="L40" s="403" t="s">
        <v>18</v>
      </c>
      <c r="M40" s="403"/>
      <c r="N40" s="10"/>
      <c r="O40" s="10"/>
      <c r="P40" s="2"/>
      <c r="Q40" s="2"/>
      <c r="R40" s="7"/>
      <c r="S40" s="7"/>
      <c r="T40" s="57"/>
      <c r="U40" s="57"/>
      <c r="V40" s="57"/>
      <c r="W40" s="57"/>
      <c r="X40" s="54"/>
      <c r="Y40" s="54"/>
      <c r="Z40" s="11"/>
      <c r="AA40" s="7"/>
      <c r="AB40" s="55"/>
      <c r="AC40" s="58"/>
      <c r="AD40" s="58"/>
      <c r="AE40" s="58"/>
      <c r="AF40" s="58"/>
      <c r="AG40" s="2"/>
      <c r="AH40" s="2"/>
      <c r="AI40" s="2"/>
      <c r="AJ40" s="7"/>
      <c r="AK40" s="7"/>
      <c r="AL40" s="57"/>
      <c r="AM40" s="57"/>
      <c r="AN40" s="57"/>
      <c r="AO40" s="57"/>
      <c r="AP40" s="54"/>
      <c r="AQ40" s="54"/>
      <c r="AR40" s="11"/>
      <c r="AS40" s="7"/>
      <c r="AT40" s="55"/>
      <c r="AU40" s="58"/>
      <c r="AV40" s="58"/>
      <c r="AW40" s="58"/>
      <c r="AX40" s="58"/>
    </row>
    <row r="41" spans="2:50" ht="22.5" customHeight="1">
      <c r="B41" s="403" t="s">
        <v>7</v>
      </c>
      <c r="C41" s="403"/>
      <c r="D41" s="403"/>
      <c r="E41" s="403"/>
      <c r="F41" s="403"/>
      <c r="G41" s="403"/>
      <c r="H41" s="404"/>
      <c r="I41" s="404"/>
      <c r="J41" s="403" t="s">
        <v>14</v>
      </c>
      <c r="K41" s="403"/>
      <c r="L41" s="403">
        <v>2</v>
      </c>
      <c r="M41" s="403"/>
      <c r="N41" s="10"/>
      <c r="O41" s="10"/>
      <c r="P41" s="2"/>
      <c r="Q41" s="2"/>
      <c r="R41" s="7"/>
      <c r="S41" s="7"/>
      <c r="T41" s="57"/>
      <c r="U41" s="57"/>
      <c r="V41" s="57"/>
      <c r="W41" s="57"/>
      <c r="X41" s="54"/>
      <c r="Y41" s="54"/>
      <c r="Z41" s="11"/>
      <c r="AA41" s="7"/>
      <c r="AB41" s="55"/>
      <c r="AC41" s="58"/>
      <c r="AD41" s="58"/>
      <c r="AE41" s="58"/>
      <c r="AF41" s="58"/>
      <c r="AG41" s="2"/>
      <c r="AH41" s="2"/>
      <c r="AI41" s="2"/>
      <c r="AJ41" s="7"/>
      <c r="AK41" s="7"/>
      <c r="AL41" s="57"/>
      <c r="AM41" s="57"/>
      <c r="AN41" s="57"/>
      <c r="AO41" s="57"/>
      <c r="AP41" s="54"/>
      <c r="AQ41" s="54"/>
      <c r="AR41" s="11"/>
      <c r="AS41" s="7"/>
      <c r="AT41" s="55"/>
      <c r="AU41" s="58"/>
      <c r="AV41" s="58"/>
      <c r="AW41" s="58"/>
      <c r="AX41" s="58"/>
    </row>
    <row r="42" spans="2:50" ht="22.5" customHeight="1">
      <c r="B42" s="403" t="s">
        <v>8</v>
      </c>
      <c r="C42" s="403"/>
      <c r="D42" s="403"/>
      <c r="E42" s="403"/>
      <c r="F42" s="403"/>
      <c r="G42" s="403"/>
      <c r="H42" s="403"/>
      <c r="I42" s="403"/>
      <c r="J42" s="404"/>
      <c r="K42" s="404"/>
      <c r="L42" s="403" t="s">
        <v>20</v>
      </c>
      <c r="M42" s="403"/>
      <c r="N42" s="10"/>
      <c r="O42" s="10"/>
      <c r="P42" s="2"/>
      <c r="Q42" s="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ht="22.5" customHeight="1">
      <c r="B43" s="403" t="s">
        <v>9</v>
      </c>
      <c r="C43" s="403"/>
      <c r="D43" s="403"/>
      <c r="E43" s="403"/>
      <c r="F43" s="403"/>
      <c r="G43" s="403"/>
      <c r="H43" s="403"/>
      <c r="I43" s="403"/>
      <c r="J43" s="403"/>
      <c r="K43" s="403"/>
      <c r="L43" s="404"/>
      <c r="M43" s="404"/>
      <c r="N43" s="10"/>
      <c r="O43" s="10"/>
      <c r="P43" s="2"/>
      <c r="Q43" s="2"/>
      <c r="R43" s="7"/>
      <c r="S43" s="7"/>
      <c r="T43" s="57"/>
      <c r="U43" s="57"/>
      <c r="V43" s="57"/>
      <c r="W43" s="57"/>
      <c r="X43" s="54"/>
      <c r="Y43" s="54"/>
      <c r="Z43" s="11"/>
      <c r="AA43" s="7"/>
      <c r="AB43" s="55"/>
      <c r="AC43" s="58"/>
      <c r="AD43" s="58"/>
      <c r="AE43" s="58"/>
      <c r="AF43" s="58"/>
      <c r="AG43" s="2"/>
      <c r="AH43" s="2"/>
      <c r="AI43" s="2"/>
      <c r="AJ43" s="7"/>
      <c r="AK43" s="7"/>
      <c r="AL43" s="57"/>
      <c r="AM43" s="57"/>
      <c r="AN43" s="57"/>
      <c r="AO43" s="57"/>
      <c r="AP43" s="54"/>
      <c r="AQ43" s="54"/>
      <c r="AR43" s="11"/>
      <c r="AS43" s="7"/>
      <c r="AT43" s="55"/>
      <c r="AU43" s="58"/>
      <c r="AV43" s="58"/>
      <c r="AW43" s="58"/>
      <c r="AX43" s="58"/>
    </row>
    <row r="44" spans="2:50" ht="22.5" customHeight="1">
      <c r="B44" s="12"/>
      <c r="C44" s="12"/>
      <c r="D44" s="1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7"/>
      <c r="U44" s="57"/>
      <c r="V44" s="57"/>
      <c r="W44" s="57"/>
      <c r="X44" s="54"/>
      <c r="Y44" s="54"/>
      <c r="Z44" s="11"/>
      <c r="AA44" s="7"/>
      <c r="AB44" s="55"/>
      <c r="AC44" s="58"/>
      <c r="AD44" s="58"/>
      <c r="AE44" s="58"/>
      <c r="AF44" s="58"/>
      <c r="AG44" s="7"/>
      <c r="AH44" s="7"/>
      <c r="AI44" s="7"/>
      <c r="AJ44" s="7"/>
      <c r="AK44" s="7"/>
      <c r="AL44" s="57"/>
      <c r="AM44" s="57"/>
      <c r="AN44" s="57"/>
      <c r="AO44" s="57"/>
      <c r="AP44" s="54"/>
      <c r="AQ44" s="54"/>
      <c r="AR44" s="11"/>
      <c r="AS44" s="7"/>
      <c r="AT44" s="55"/>
      <c r="AU44" s="58"/>
      <c r="AV44" s="58"/>
      <c r="AW44" s="58"/>
      <c r="AX44" s="58"/>
    </row>
  </sheetData>
  <sheetProtection selectLockedCells="1" selectUnlockedCells="1"/>
  <mergeCells count="284">
    <mergeCell ref="AS34:AU34"/>
    <mergeCell ref="AV34:AX34"/>
    <mergeCell ref="AB34:AC34"/>
    <mergeCell ref="AD34:AG34"/>
    <mergeCell ref="AH34:AJ34"/>
    <mergeCell ref="AK34:AL34"/>
    <mergeCell ref="AN34:AO34"/>
    <mergeCell ref="AP34:AR34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B33:AC33"/>
    <mergeCell ref="AD33:AG33"/>
    <mergeCell ref="AH33:AJ33"/>
    <mergeCell ref="AK33:AL33"/>
    <mergeCell ref="AN33:AO33"/>
    <mergeCell ref="AP33:AR33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2:AC32"/>
    <mergeCell ref="AD32:AG32"/>
    <mergeCell ref="AH32:AJ32"/>
    <mergeCell ref="AK32:AL32"/>
    <mergeCell ref="AN32:AO32"/>
    <mergeCell ref="AP32:AR32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1:AC31"/>
    <mergeCell ref="AD31:AG31"/>
    <mergeCell ref="AH31:AJ31"/>
    <mergeCell ref="AK31:AL31"/>
    <mergeCell ref="AN31:AO31"/>
    <mergeCell ref="AP31:AR31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0:AC30"/>
    <mergeCell ref="AD30:AG30"/>
    <mergeCell ref="AH30:AJ30"/>
    <mergeCell ref="AK30:AL30"/>
    <mergeCell ref="AN30:AO30"/>
    <mergeCell ref="AP30:AR30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B29:G29"/>
    <mergeCell ref="H29:R29"/>
    <mergeCell ref="S29:U29"/>
    <mergeCell ref="V29:X29"/>
    <mergeCell ref="AB29:AG29"/>
    <mergeCell ref="AH29:AR29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N24:O24"/>
    <mergeCell ref="P24:R24"/>
    <mergeCell ref="S24:U24"/>
    <mergeCell ref="V24:X24"/>
    <mergeCell ref="AB24:AC24"/>
    <mergeCell ref="AD24:AG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K27:AL27"/>
    <mergeCell ref="AN27:AO27"/>
    <mergeCell ref="AP27:AR27"/>
    <mergeCell ref="AS27:AU27"/>
    <mergeCell ref="AD27:AG27"/>
    <mergeCell ref="AH27:AJ2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T15:AU15"/>
    <mergeCell ref="AV15:AX15"/>
    <mergeCell ref="AT16:AU16"/>
    <mergeCell ref="AV16:AX16"/>
    <mergeCell ref="AT17:AU17"/>
    <mergeCell ref="AV17:AX1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PageLayoutView="0" workbookViewId="0" topLeftCell="A1">
      <selection activeCell="A1" sqref="A1"/>
    </sheetView>
  </sheetViews>
  <sheetFormatPr defaultColWidth="2.125" defaultRowHeight="27.75" customHeight="1"/>
  <cols>
    <col min="1" max="16384" width="2.125" style="1" customWidth="1"/>
  </cols>
  <sheetData>
    <row r="1" spans="2:56" s="5" customFormat="1" ht="27.75" customHeight="1">
      <c r="B1" s="21" t="s">
        <v>49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s="5" customFormat="1" ht="27.7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50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2:53" s="5" customFormat="1" ht="27.75" customHeight="1">
      <c r="B3" s="4"/>
      <c r="C3" s="4" t="s">
        <v>1</v>
      </c>
      <c r="D3" s="4"/>
      <c r="E3" s="4"/>
      <c r="F3" s="4"/>
      <c r="G3" s="4"/>
      <c r="H3" s="4"/>
      <c r="I3" s="4"/>
      <c r="J3" s="4" t="s">
        <v>87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s="5" customFormat="1" ht="27.75" customHeight="1">
      <c r="B4" s="4"/>
      <c r="C4" s="4" t="s">
        <v>2</v>
      </c>
      <c r="D4" s="4"/>
      <c r="E4" s="4"/>
      <c r="F4" s="4"/>
      <c r="G4" s="4"/>
      <c r="H4" s="4"/>
      <c r="I4" s="4"/>
      <c r="J4" s="4" t="s">
        <v>200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201</v>
      </c>
      <c r="W4" s="4"/>
      <c r="X4" s="4"/>
      <c r="Y4" s="4"/>
      <c r="Z4" s="4"/>
      <c r="AA4" s="4"/>
      <c r="AB4" s="4"/>
      <c r="AC4" s="4"/>
      <c r="AD4" s="4"/>
      <c r="AE4" s="4" t="s">
        <v>202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s="5" customFormat="1" ht="27.75" customHeight="1">
      <c r="B5" s="4"/>
      <c r="C5" s="4" t="s">
        <v>3</v>
      </c>
      <c r="D5" s="4"/>
      <c r="E5" s="4"/>
      <c r="F5" s="4"/>
      <c r="G5" s="4"/>
      <c r="H5" s="4"/>
      <c r="I5" s="4"/>
      <c r="J5" s="4" t="s">
        <v>205</v>
      </c>
      <c r="K5" s="4"/>
      <c r="L5" s="15"/>
      <c r="M5" s="568" t="s">
        <v>127</v>
      </c>
      <c r="N5" s="568"/>
      <c r="O5" s="568"/>
      <c r="P5" s="568"/>
      <c r="Q5" s="568"/>
      <c r="R5" s="568"/>
      <c r="S5" s="15"/>
      <c r="T5" s="15"/>
      <c r="U5" s="15"/>
      <c r="V5" s="15" t="s">
        <v>52</v>
      </c>
      <c r="W5" s="15"/>
      <c r="X5" s="15"/>
      <c r="Y5" s="568" t="s">
        <v>127</v>
      </c>
      <c r="Z5" s="568"/>
      <c r="AA5" s="568"/>
      <c r="AB5" s="568"/>
      <c r="AC5" s="568"/>
      <c r="AD5" s="568"/>
      <c r="AE5" s="15"/>
      <c r="AF5" s="15"/>
      <c r="AG5" s="15"/>
      <c r="AH5" s="15"/>
      <c r="AI5" s="15"/>
      <c r="AJ5" s="4"/>
      <c r="AK5" s="15"/>
      <c r="AL5" s="15"/>
      <c r="AM5" s="15"/>
      <c r="AN5" s="15"/>
      <c r="AO5" s="15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27.75" customHeight="1">
      <c r="B6" s="4"/>
      <c r="C6" s="4"/>
      <c r="D6" s="4"/>
      <c r="E6" s="4"/>
      <c r="F6" s="4"/>
      <c r="G6" s="4"/>
      <c r="H6" s="4"/>
      <c r="I6" s="4"/>
      <c r="J6" s="4" t="s">
        <v>51</v>
      </c>
      <c r="K6" s="4"/>
      <c r="L6" s="15"/>
      <c r="M6" s="226" t="s">
        <v>203</v>
      </c>
      <c r="N6" s="226"/>
      <c r="O6" s="226"/>
      <c r="P6" s="226"/>
      <c r="Q6" s="226"/>
      <c r="R6" s="226"/>
      <c r="S6" s="15"/>
      <c r="T6" s="15"/>
      <c r="U6" s="15"/>
      <c r="V6" s="15" t="s">
        <v>52</v>
      </c>
      <c r="W6" s="15"/>
      <c r="X6" s="15"/>
      <c r="Y6" s="226" t="s">
        <v>203</v>
      </c>
      <c r="Z6" s="226"/>
      <c r="AA6" s="226"/>
      <c r="AB6" s="226"/>
      <c r="AC6" s="226"/>
      <c r="AD6" s="226"/>
      <c r="AE6" s="15"/>
      <c r="AF6" s="15"/>
      <c r="AG6" s="15"/>
      <c r="AH6" s="15"/>
      <c r="AI6" s="15"/>
      <c r="AJ6" s="4"/>
      <c r="AK6" s="15"/>
      <c r="AL6" s="15"/>
      <c r="AM6" s="15"/>
      <c r="AN6" s="15"/>
      <c r="AO6" s="1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2:56" s="5" customFormat="1" ht="27.75" customHeight="1">
      <c r="B7" s="4"/>
      <c r="C7" s="4"/>
      <c r="D7" s="4"/>
      <c r="E7" s="4"/>
      <c r="F7" s="4"/>
      <c r="G7" s="4"/>
      <c r="H7" s="4"/>
      <c r="I7" s="4"/>
      <c r="J7" s="49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4"/>
      <c r="AK7" s="15"/>
      <c r="AL7" s="15"/>
      <c r="AM7" s="15"/>
      <c r="AN7" s="15"/>
      <c r="AO7" s="1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49" ht="27.75" customHeight="1" thickBot="1">
      <c r="B8" s="2" t="s">
        <v>53</v>
      </c>
      <c r="C8" s="23"/>
      <c r="D8" s="23"/>
      <c r="E8" s="1" t="s">
        <v>54</v>
      </c>
      <c r="H8" s="568" t="s">
        <v>127</v>
      </c>
      <c r="I8" s="568"/>
      <c r="J8" s="568"/>
      <c r="K8" s="568"/>
      <c r="L8" s="568"/>
      <c r="M8" s="568"/>
      <c r="N8" s="1" t="s">
        <v>10</v>
      </c>
      <c r="Q8" s="569" t="s">
        <v>203</v>
      </c>
      <c r="R8" s="569"/>
      <c r="S8" s="569"/>
      <c r="T8" s="569"/>
      <c r="U8" s="569"/>
      <c r="V8" s="569"/>
      <c r="AC8" s="2" t="s">
        <v>53</v>
      </c>
      <c r="AD8" s="23"/>
      <c r="AE8" s="23"/>
      <c r="AF8" s="1" t="s">
        <v>54</v>
      </c>
      <c r="AI8" s="568" t="s">
        <v>204</v>
      </c>
      <c r="AJ8" s="568"/>
      <c r="AK8" s="568"/>
      <c r="AL8" s="568"/>
      <c r="AM8" s="568"/>
      <c r="AN8" s="568"/>
      <c r="AO8" s="1" t="s">
        <v>10</v>
      </c>
      <c r="AR8" s="569" t="s">
        <v>203</v>
      </c>
      <c r="AS8" s="569"/>
      <c r="AT8" s="569"/>
      <c r="AU8" s="569"/>
      <c r="AV8" s="569"/>
      <c r="AW8" s="569"/>
    </row>
    <row r="9" spans="2:54" ht="27.75" customHeight="1" thickBot="1">
      <c r="B9" s="464" t="s">
        <v>51</v>
      </c>
      <c r="C9" s="465"/>
      <c r="D9" s="465"/>
      <c r="E9" s="369" t="str">
        <f>B10</f>
        <v>イ2</v>
      </c>
      <c r="F9" s="369"/>
      <c r="G9" s="369"/>
      <c r="H9" s="369" t="str">
        <f>B11</f>
        <v>ハ2</v>
      </c>
      <c r="I9" s="369"/>
      <c r="J9" s="369"/>
      <c r="K9" s="369" t="str">
        <f>B12</f>
        <v>ロ3</v>
      </c>
      <c r="L9" s="369"/>
      <c r="M9" s="369"/>
      <c r="N9" s="369" t="str">
        <f>B13</f>
        <v>ニ3</v>
      </c>
      <c r="O9" s="369"/>
      <c r="P9" s="369"/>
      <c r="Q9" s="369" t="s">
        <v>55</v>
      </c>
      <c r="R9" s="369"/>
      <c r="S9" s="369"/>
      <c r="T9" s="369" t="s">
        <v>11</v>
      </c>
      <c r="U9" s="369"/>
      <c r="V9" s="585"/>
      <c r="W9" s="2"/>
      <c r="X9" s="2"/>
      <c r="Y9" s="2"/>
      <c r="Z9" s="2"/>
      <c r="AA9" s="2"/>
      <c r="AB9" s="2"/>
      <c r="AC9" s="464" t="s">
        <v>52</v>
      </c>
      <c r="AD9" s="465"/>
      <c r="AE9" s="465"/>
      <c r="AF9" s="369" t="str">
        <f>AC10</f>
        <v>ロ2</v>
      </c>
      <c r="AG9" s="369"/>
      <c r="AH9" s="369"/>
      <c r="AI9" s="369" t="str">
        <f>AC11</f>
        <v>ニ2</v>
      </c>
      <c r="AJ9" s="369"/>
      <c r="AK9" s="369"/>
      <c r="AL9" s="369" t="str">
        <f>AC12</f>
        <v>ハ3</v>
      </c>
      <c r="AM9" s="369"/>
      <c r="AN9" s="369"/>
      <c r="AO9" s="369" t="str">
        <f>AC13</f>
        <v>イ3</v>
      </c>
      <c r="AP9" s="369"/>
      <c r="AQ9" s="369"/>
      <c r="AR9" s="369" t="s">
        <v>55</v>
      </c>
      <c r="AS9" s="369"/>
      <c r="AT9" s="369"/>
      <c r="AU9" s="369" t="s">
        <v>11</v>
      </c>
      <c r="AV9" s="369"/>
      <c r="AW9" s="585"/>
      <c r="AX9" s="2"/>
      <c r="AY9" s="2"/>
      <c r="AZ9" s="2"/>
      <c r="BA9" s="2"/>
      <c r="BB9" s="2"/>
    </row>
    <row r="10" spans="1:54" ht="27.75" customHeight="1" thickTop="1">
      <c r="A10" s="1" t="s">
        <v>210</v>
      </c>
      <c r="B10" s="586" t="s">
        <v>56</v>
      </c>
      <c r="C10" s="587"/>
      <c r="D10" s="587"/>
      <c r="E10" s="482"/>
      <c r="F10" s="482"/>
      <c r="G10" s="482"/>
      <c r="H10" s="120"/>
      <c r="I10" s="121" t="s">
        <v>208</v>
      </c>
      <c r="J10" s="122"/>
      <c r="K10" s="120"/>
      <c r="L10" s="121" t="s">
        <v>208</v>
      </c>
      <c r="M10" s="122"/>
      <c r="N10" s="120"/>
      <c r="O10" s="121" t="s">
        <v>208</v>
      </c>
      <c r="P10" s="122"/>
      <c r="Q10" s="437"/>
      <c r="R10" s="439"/>
      <c r="S10" s="438"/>
      <c r="T10" s="437"/>
      <c r="U10" s="439"/>
      <c r="V10" s="440"/>
      <c r="W10" s="2"/>
      <c r="X10" s="2"/>
      <c r="Y10" s="2"/>
      <c r="Z10" s="2"/>
      <c r="AA10" s="2"/>
      <c r="AB10" s="2" t="s">
        <v>210</v>
      </c>
      <c r="AC10" s="586" t="s">
        <v>57</v>
      </c>
      <c r="AD10" s="587"/>
      <c r="AE10" s="587"/>
      <c r="AF10" s="482"/>
      <c r="AG10" s="482"/>
      <c r="AH10" s="482"/>
      <c r="AI10" s="120"/>
      <c r="AJ10" s="121" t="s">
        <v>208</v>
      </c>
      <c r="AK10" s="122"/>
      <c r="AL10" s="120"/>
      <c r="AM10" s="121" t="s">
        <v>208</v>
      </c>
      <c r="AN10" s="122"/>
      <c r="AO10" s="120"/>
      <c r="AP10" s="121" t="s">
        <v>208</v>
      </c>
      <c r="AQ10" s="122"/>
      <c r="AR10" s="437"/>
      <c r="AS10" s="439"/>
      <c r="AT10" s="438"/>
      <c r="AU10" s="437"/>
      <c r="AV10" s="439"/>
      <c r="AW10" s="440"/>
      <c r="AX10" s="2"/>
      <c r="AY10" s="2"/>
      <c r="AZ10" s="2"/>
      <c r="BA10" s="2"/>
      <c r="BB10" s="2"/>
    </row>
    <row r="11" spans="1:54" ht="27.75" customHeight="1">
      <c r="A11" s="1" t="s">
        <v>210</v>
      </c>
      <c r="B11" s="570" t="s">
        <v>58</v>
      </c>
      <c r="C11" s="571"/>
      <c r="D11" s="571"/>
      <c r="E11" s="124"/>
      <c r="F11" s="9" t="s">
        <v>208</v>
      </c>
      <c r="G11" s="125"/>
      <c r="H11" s="480"/>
      <c r="I11" s="480"/>
      <c r="J11" s="480"/>
      <c r="K11" s="99"/>
      <c r="L11" s="115" t="s">
        <v>208</v>
      </c>
      <c r="M11" s="96"/>
      <c r="N11" s="99"/>
      <c r="O11" s="115" t="s">
        <v>208</v>
      </c>
      <c r="P11" s="96"/>
      <c r="Q11" s="429"/>
      <c r="R11" s="431"/>
      <c r="S11" s="430"/>
      <c r="T11" s="429"/>
      <c r="U11" s="431"/>
      <c r="V11" s="432"/>
      <c r="W11" s="2"/>
      <c r="X11" s="2"/>
      <c r="Y11" s="2"/>
      <c r="Z11" s="2"/>
      <c r="AA11" s="2"/>
      <c r="AB11" s="2"/>
      <c r="AC11" s="570" t="s">
        <v>59</v>
      </c>
      <c r="AD11" s="571"/>
      <c r="AE11" s="571"/>
      <c r="AF11" s="123"/>
      <c r="AG11" s="11" t="s">
        <v>208</v>
      </c>
      <c r="AH11" s="117"/>
      <c r="AI11" s="588"/>
      <c r="AJ11" s="589"/>
      <c r="AK11" s="590"/>
      <c r="AL11" s="99"/>
      <c r="AM11" s="115" t="s">
        <v>208</v>
      </c>
      <c r="AN11" s="96"/>
      <c r="AO11" s="99"/>
      <c r="AP11" s="115" t="s">
        <v>208</v>
      </c>
      <c r="AQ11" s="96"/>
      <c r="AR11" s="429"/>
      <c r="AS11" s="431"/>
      <c r="AT11" s="430"/>
      <c r="AU11" s="429"/>
      <c r="AV11" s="431"/>
      <c r="AW11" s="432"/>
      <c r="AX11" s="2"/>
      <c r="AY11" s="2"/>
      <c r="AZ11" s="2"/>
      <c r="BA11" s="2"/>
      <c r="BB11" s="2"/>
    </row>
    <row r="12" spans="2:54" ht="27.75" customHeight="1">
      <c r="B12" s="570" t="s">
        <v>60</v>
      </c>
      <c r="C12" s="571"/>
      <c r="D12" s="571"/>
      <c r="E12" s="124"/>
      <c r="F12" s="9" t="s">
        <v>208</v>
      </c>
      <c r="G12" s="125"/>
      <c r="H12" s="124"/>
      <c r="I12" s="9" t="s">
        <v>208</v>
      </c>
      <c r="J12" s="125"/>
      <c r="K12" s="480"/>
      <c r="L12" s="480"/>
      <c r="M12" s="480"/>
      <c r="N12" s="99"/>
      <c r="O12" s="115" t="s">
        <v>208</v>
      </c>
      <c r="P12" s="96"/>
      <c r="Q12" s="429"/>
      <c r="R12" s="431"/>
      <c r="S12" s="430"/>
      <c r="T12" s="429"/>
      <c r="U12" s="431"/>
      <c r="V12" s="432"/>
      <c r="W12" s="2"/>
      <c r="X12" s="2"/>
      <c r="Y12" s="2"/>
      <c r="Z12" s="2"/>
      <c r="AA12" s="2"/>
      <c r="AB12" s="2"/>
      <c r="AC12" s="479" t="s">
        <v>61</v>
      </c>
      <c r="AD12" s="403"/>
      <c r="AE12" s="403"/>
      <c r="AF12" s="124"/>
      <c r="AG12" s="9" t="s">
        <v>208</v>
      </c>
      <c r="AH12" s="125"/>
      <c r="AI12" s="124"/>
      <c r="AJ12" s="9" t="s">
        <v>208</v>
      </c>
      <c r="AK12" s="125"/>
      <c r="AL12" s="588"/>
      <c r="AM12" s="589"/>
      <c r="AN12" s="590"/>
      <c r="AO12" s="99"/>
      <c r="AP12" s="115" t="s">
        <v>208</v>
      </c>
      <c r="AQ12" s="96"/>
      <c r="AR12" s="429"/>
      <c r="AS12" s="431"/>
      <c r="AT12" s="430"/>
      <c r="AU12" s="429"/>
      <c r="AV12" s="431"/>
      <c r="AW12" s="432"/>
      <c r="AX12" s="2"/>
      <c r="AY12" s="2"/>
      <c r="AZ12" s="2"/>
      <c r="BA12" s="2"/>
      <c r="BB12" s="2"/>
    </row>
    <row r="13" spans="2:54" ht="27.75" customHeight="1" thickBot="1">
      <c r="B13" s="591" t="s">
        <v>62</v>
      </c>
      <c r="C13" s="592"/>
      <c r="D13" s="592"/>
      <c r="E13" s="97"/>
      <c r="F13" s="116" t="s">
        <v>208</v>
      </c>
      <c r="G13" s="98"/>
      <c r="H13" s="97"/>
      <c r="I13" s="116" t="s">
        <v>208</v>
      </c>
      <c r="J13" s="98"/>
      <c r="K13" s="97"/>
      <c r="L13" s="116" t="s">
        <v>208</v>
      </c>
      <c r="M13" s="98"/>
      <c r="N13" s="483"/>
      <c r="O13" s="483"/>
      <c r="P13" s="483"/>
      <c r="Q13" s="433"/>
      <c r="R13" s="435"/>
      <c r="S13" s="434"/>
      <c r="T13" s="433"/>
      <c r="U13" s="435"/>
      <c r="V13" s="436"/>
      <c r="W13" s="2"/>
      <c r="X13" s="2"/>
      <c r="Y13" s="2"/>
      <c r="Z13" s="2"/>
      <c r="AA13" s="2"/>
      <c r="AB13" s="2"/>
      <c r="AC13" s="591" t="s">
        <v>63</v>
      </c>
      <c r="AD13" s="592"/>
      <c r="AE13" s="592"/>
      <c r="AF13" s="97"/>
      <c r="AG13" s="116" t="s">
        <v>208</v>
      </c>
      <c r="AH13" s="98"/>
      <c r="AI13" s="97"/>
      <c r="AJ13" s="116" t="s">
        <v>208</v>
      </c>
      <c r="AK13" s="98"/>
      <c r="AL13" s="97"/>
      <c r="AM13" s="116" t="s">
        <v>208</v>
      </c>
      <c r="AN13" s="98"/>
      <c r="AO13" s="483"/>
      <c r="AP13" s="483"/>
      <c r="AQ13" s="483"/>
      <c r="AR13" s="433"/>
      <c r="AS13" s="435"/>
      <c r="AT13" s="434"/>
      <c r="AU13" s="433"/>
      <c r="AV13" s="435"/>
      <c r="AW13" s="436"/>
      <c r="AX13" s="2"/>
      <c r="AY13" s="2"/>
      <c r="AZ13" s="2"/>
      <c r="BA13" s="2"/>
      <c r="BB13" s="2"/>
    </row>
    <row r="14" spans="2:54" ht="27.75" customHeight="1">
      <c r="B14" s="50" t="s">
        <v>212</v>
      </c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  <c r="Z14" s="2"/>
      <c r="AA14" s="2"/>
      <c r="AB14" s="2"/>
      <c r="AC14" s="50" t="s">
        <v>213</v>
      </c>
      <c r="AD14" s="10"/>
      <c r="AE14" s="10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"/>
      <c r="AY14" s="2"/>
      <c r="AZ14" s="2"/>
      <c r="BA14" s="2"/>
      <c r="BB14" s="2"/>
    </row>
    <row r="15" spans="2:56" ht="27.75" customHeight="1" thickBot="1">
      <c r="B15" s="7"/>
      <c r="C15" s="7"/>
      <c r="D15" s="7"/>
      <c r="E15" s="7"/>
      <c r="F15" s="7"/>
      <c r="G15" s="7"/>
      <c r="H15" s="7"/>
      <c r="I15" s="7"/>
      <c r="J15" s="2"/>
      <c r="K15" s="2"/>
      <c r="L15" s="10"/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3" ht="27.75" customHeight="1" thickBot="1">
      <c r="B16" s="565" t="s">
        <v>26</v>
      </c>
      <c r="C16" s="394"/>
      <c r="D16" s="394"/>
      <c r="E16" s="394"/>
      <c r="F16" s="394"/>
      <c r="G16" s="394"/>
      <c r="H16" s="394"/>
      <c r="I16" s="416"/>
      <c r="J16" s="393" t="s">
        <v>27</v>
      </c>
      <c r="K16" s="394"/>
      <c r="L16" s="394"/>
      <c r="M16" s="394"/>
      <c r="N16" s="394"/>
      <c r="O16" s="394"/>
      <c r="P16" s="394"/>
      <c r="Q16" s="394"/>
      <c r="R16" s="416"/>
      <c r="S16" s="554" t="s">
        <v>104</v>
      </c>
      <c r="T16" s="554"/>
      <c r="U16" s="554"/>
      <c r="V16" s="554"/>
      <c r="W16" s="554" t="s">
        <v>105</v>
      </c>
      <c r="X16" s="554"/>
      <c r="Y16" s="554"/>
      <c r="Z16" s="555"/>
      <c r="AA16" s="2"/>
      <c r="AB16" s="2"/>
      <c r="AC16" s="565" t="s">
        <v>118</v>
      </c>
      <c r="AD16" s="394"/>
      <c r="AE16" s="394"/>
      <c r="AF16" s="394"/>
      <c r="AG16" s="394"/>
      <c r="AH16" s="394"/>
      <c r="AI16" s="394"/>
      <c r="AJ16" s="416"/>
      <c r="AK16" s="393" t="s">
        <v>27</v>
      </c>
      <c r="AL16" s="394"/>
      <c r="AM16" s="394"/>
      <c r="AN16" s="394"/>
      <c r="AO16" s="394"/>
      <c r="AP16" s="394"/>
      <c r="AQ16" s="394"/>
      <c r="AR16" s="394"/>
      <c r="AS16" s="416"/>
      <c r="AT16" s="554" t="s">
        <v>104</v>
      </c>
      <c r="AU16" s="554"/>
      <c r="AV16" s="554"/>
      <c r="AW16" s="554"/>
      <c r="AX16" s="554" t="s">
        <v>105</v>
      </c>
      <c r="AY16" s="554"/>
      <c r="AZ16" s="554"/>
      <c r="BA16" s="555"/>
    </row>
    <row r="17" spans="2:53" ht="27.75" customHeight="1" thickTop="1">
      <c r="B17" s="595">
        <v>1</v>
      </c>
      <c r="C17" s="470"/>
      <c r="D17" s="596">
        <v>0.375</v>
      </c>
      <c r="E17" s="596"/>
      <c r="F17" s="596"/>
      <c r="G17" s="596"/>
      <c r="H17" s="572" t="s">
        <v>206</v>
      </c>
      <c r="I17" s="573"/>
      <c r="J17" s="593" t="str">
        <f>B10</f>
        <v>イ2</v>
      </c>
      <c r="K17" s="594"/>
      <c r="L17" s="594"/>
      <c r="M17" s="594"/>
      <c r="N17" s="74" t="s">
        <v>30</v>
      </c>
      <c r="O17" s="597" t="str">
        <f>B11</f>
        <v>ハ2</v>
      </c>
      <c r="P17" s="597"/>
      <c r="Q17" s="597"/>
      <c r="R17" s="597"/>
      <c r="S17" s="574" t="str">
        <f>AC13</f>
        <v>イ3</v>
      </c>
      <c r="T17" s="574"/>
      <c r="U17" s="574"/>
      <c r="V17" s="574"/>
      <c r="W17" s="574" t="str">
        <f>AC12</f>
        <v>ハ3</v>
      </c>
      <c r="X17" s="574"/>
      <c r="Y17" s="574"/>
      <c r="Z17" s="575"/>
      <c r="AA17" s="2"/>
      <c r="AB17" s="2"/>
      <c r="AC17" s="556" t="s">
        <v>119</v>
      </c>
      <c r="AD17" s="557"/>
      <c r="AE17" s="559">
        <v>0.3958333333333333</v>
      </c>
      <c r="AF17" s="560"/>
      <c r="AG17" s="560"/>
      <c r="AH17" s="561"/>
      <c r="AI17" s="559" t="s">
        <v>123</v>
      </c>
      <c r="AJ17" s="561"/>
      <c r="AK17" s="437" t="str">
        <f>B12</f>
        <v>ロ3</v>
      </c>
      <c r="AL17" s="439"/>
      <c r="AM17" s="439"/>
      <c r="AN17" s="439"/>
      <c r="AO17" s="73" t="s">
        <v>30</v>
      </c>
      <c r="AP17" s="439" t="str">
        <f>B10</f>
        <v>イ2</v>
      </c>
      <c r="AQ17" s="439"/>
      <c r="AR17" s="439"/>
      <c r="AS17" s="438"/>
      <c r="AT17" s="576" t="str">
        <f>AC12</f>
        <v>ハ3</v>
      </c>
      <c r="AU17" s="576"/>
      <c r="AV17" s="576"/>
      <c r="AW17" s="576"/>
      <c r="AX17" s="576" t="str">
        <f>AC11</f>
        <v>ニ2</v>
      </c>
      <c r="AY17" s="576"/>
      <c r="AZ17" s="576"/>
      <c r="BA17" s="577"/>
    </row>
    <row r="18" spans="2:53" ht="27.75" customHeight="1">
      <c r="B18" s="598" t="s">
        <v>130</v>
      </c>
      <c r="C18" s="452"/>
      <c r="D18" s="550">
        <v>0.40972222222222227</v>
      </c>
      <c r="E18" s="550"/>
      <c r="F18" s="550"/>
      <c r="G18" s="550"/>
      <c r="H18" s="552" t="s">
        <v>207</v>
      </c>
      <c r="I18" s="553"/>
      <c r="J18" s="453" t="str">
        <f>AC10</f>
        <v>ロ2</v>
      </c>
      <c r="K18" s="544"/>
      <c r="L18" s="544"/>
      <c r="M18" s="544"/>
      <c r="N18" s="119" t="s">
        <v>30</v>
      </c>
      <c r="O18" s="544" t="str">
        <f>AC11</f>
        <v>ニ2</v>
      </c>
      <c r="P18" s="544"/>
      <c r="Q18" s="544"/>
      <c r="R18" s="451"/>
      <c r="S18" s="599" t="str">
        <f>B12</f>
        <v>ロ3</v>
      </c>
      <c r="T18" s="574"/>
      <c r="U18" s="574"/>
      <c r="V18" s="574"/>
      <c r="W18" s="574" t="str">
        <f>B13</f>
        <v>ニ3</v>
      </c>
      <c r="X18" s="574"/>
      <c r="Y18" s="574"/>
      <c r="Z18" s="575"/>
      <c r="AA18" s="2"/>
      <c r="AB18" s="2"/>
      <c r="AC18" s="558" t="s">
        <v>120</v>
      </c>
      <c r="AD18" s="430"/>
      <c r="AE18" s="562">
        <v>0.4305555555555556</v>
      </c>
      <c r="AF18" s="563"/>
      <c r="AG18" s="563"/>
      <c r="AH18" s="564"/>
      <c r="AI18" s="566" t="s">
        <v>124</v>
      </c>
      <c r="AJ18" s="567"/>
      <c r="AK18" s="429" t="str">
        <f>AC13</f>
        <v>イ3</v>
      </c>
      <c r="AL18" s="431"/>
      <c r="AM18" s="431"/>
      <c r="AN18" s="431"/>
      <c r="AO18" s="73" t="s">
        <v>30</v>
      </c>
      <c r="AP18" s="431" t="str">
        <f>AC10</f>
        <v>ロ2</v>
      </c>
      <c r="AQ18" s="431"/>
      <c r="AR18" s="431"/>
      <c r="AS18" s="430"/>
      <c r="AT18" s="574" t="str">
        <f>B12</f>
        <v>ロ3</v>
      </c>
      <c r="AU18" s="574"/>
      <c r="AV18" s="574"/>
      <c r="AW18" s="574"/>
      <c r="AX18" s="574" t="str">
        <f>B10</f>
        <v>イ2</v>
      </c>
      <c r="AY18" s="574"/>
      <c r="AZ18" s="574"/>
      <c r="BA18" s="575"/>
    </row>
    <row r="19" spans="2:53" ht="27.75" customHeight="1">
      <c r="B19" s="598">
        <v>2</v>
      </c>
      <c r="C19" s="452"/>
      <c r="D19" s="550">
        <v>0.4444444444444444</v>
      </c>
      <c r="E19" s="550"/>
      <c r="F19" s="550"/>
      <c r="G19" s="550"/>
      <c r="H19" s="552" t="s">
        <v>206</v>
      </c>
      <c r="I19" s="553"/>
      <c r="J19" s="453" t="str">
        <f>B12</f>
        <v>ロ3</v>
      </c>
      <c r="K19" s="544"/>
      <c r="L19" s="544"/>
      <c r="M19" s="544"/>
      <c r="N19" s="74" t="s">
        <v>30</v>
      </c>
      <c r="O19" s="341" t="str">
        <f>B13</f>
        <v>ニ3</v>
      </c>
      <c r="P19" s="341"/>
      <c r="Q19" s="341"/>
      <c r="R19" s="602"/>
      <c r="S19" s="316" t="str">
        <f>AC10</f>
        <v>ロ2</v>
      </c>
      <c r="T19" s="582"/>
      <c r="U19" s="582"/>
      <c r="V19" s="582"/>
      <c r="W19" s="603" t="str">
        <f>AC11</f>
        <v>ニ2</v>
      </c>
      <c r="X19" s="603"/>
      <c r="Y19" s="603"/>
      <c r="Z19" s="604"/>
      <c r="AA19" s="2"/>
      <c r="AB19" s="2"/>
      <c r="AC19" s="558" t="s">
        <v>121</v>
      </c>
      <c r="AD19" s="430"/>
      <c r="AE19" s="562">
        <v>0.46527777777777773</v>
      </c>
      <c r="AF19" s="563"/>
      <c r="AG19" s="563"/>
      <c r="AH19" s="564"/>
      <c r="AI19" s="566" t="s">
        <v>123</v>
      </c>
      <c r="AJ19" s="567"/>
      <c r="AK19" s="429" t="str">
        <f>B13</f>
        <v>ニ3</v>
      </c>
      <c r="AL19" s="431"/>
      <c r="AM19" s="431"/>
      <c r="AN19" s="431"/>
      <c r="AO19" s="24" t="s">
        <v>30</v>
      </c>
      <c r="AP19" s="431" t="str">
        <f>B11</f>
        <v>ハ2</v>
      </c>
      <c r="AQ19" s="431"/>
      <c r="AR19" s="431"/>
      <c r="AS19" s="430"/>
      <c r="AT19" s="582" t="str">
        <f>AC13</f>
        <v>イ3</v>
      </c>
      <c r="AU19" s="582"/>
      <c r="AV19" s="582"/>
      <c r="AW19" s="582"/>
      <c r="AX19" s="582" t="str">
        <f>AC10</f>
        <v>ロ2</v>
      </c>
      <c r="AY19" s="582"/>
      <c r="AZ19" s="582"/>
      <c r="BA19" s="584"/>
    </row>
    <row r="20" spans="2:53" ht="27.75" customHeight="1" thickBot="1">
      <c r="B20" s="598" t="s">
        <v>131</v>
      </c>
      <c r="C20" s="452"/>
      <c r="D20" s="550">
        <v>0.4791666666666667</v>
      </c>
      <c r="E20" s="550"/>
      <c r="F20" s="550"/>
      <c r="G20" s="550"/>
      <c r="H20" s="552" t="s">
        <v>207</v>
      </c>
      <c r="I20" s="553"/>
      <c r="J20" s="453" t="str">
        <f>AC13</f>
        <v>イ3</v>
      </c>
      <c r="K20" s="544"/>
      <c r="L20" s="544"/>
      <c r="M20" s="544"/>
      <c r="N20" s="119" t="s">
        <v>30</v>
      </c>
      <c r="O20" s="544" t="str">
        <f>AC12</f>
        <v>ハ3</v>
      </c>
      <c r="P20" s="544"/>
      <c r="Q20" s="544"/>
      <c r="R20" s="451"/>
      <c r="S20" s="316" t="str">
        <f>B10</f>
        <v>イ2</v>
      </c>
      <c r="T20" s="582"/>
      <c r="U20" s="582"/>
      <c r="V20" s="582"/>
      <c r="W20" s="582" t="str">
        <f>B11</f>
        <v>ハ2</v>
      </c>
      <c r="X20" s="582"/>
      <c r="Y20" s="582"/>
      <c r="Z20" s="584"/>
      <c r="AA20" s="2"/>
      <c r="AB20" s="2"/>
      <c r="AC20" s="579" t="s">
        <v>122</v>
      </c>
      <c r="AD20" s="434"/>
      <c r="AE20" s="547">
        <v>0.5</v>
      </c>
      <c r="AF20" s="548"/>
      <c r="AG20" s="548"/>
      <c r="AH20" s="549"/>
      <c r="AI20" s="580" t="s">
        <v>125</v>
      </c>
      <c r="AJ20" s="581"/>
      <c r="AK20" s="433" t="str">
        <f>AC12</f>
        <v>ハ3</v>
      </c>
      <c r="AL20" s="435"/>
      <c r="AM20" s="435"/>
      <c r="AN20" s="435"/>
      <c r="AO20" s="76" t="s">
        <v>30</v>
      </c>
      <c r="AP20" s="435" t="str">
        <f>AC11</f>
        <v>ニ2</v>
      </c>
      <c r="AQ20" s="435"/>
      <c r="AR20" s="435"/>
      <c r="AS20" s="434"/>
      <c r="AT20" s="578" t="str">
        <f>B13</f>
        <v>ニ3</v>
      </c>
      <c r="AU20" s="578"/>
      <c r="AV20" s="578"/>
      <c r="AW20" s="578"/>
      <c r="AX20" s="578" t="str">
        <f>B11</f>
        <v>ハ2</v>
      </c>
      <c r="AY20" s="578"/>
      <c r="AZ20" s="578"/>
      <c r="BA20" s="583"/>
    </row>
    <row r="21" spans="2:56" ht="27.75" customHeight="1">
      <c r="B21" s="598">
        <v>3</v>
      </c>
      <c r="C21" s="452"/>
      <c r="D21" s="550">
        <v>0.513888888888889</v>
      </c>
      <c r="E21" s="550"/>
      <c r="F21" s="550"/>
      <c r="G21" s="550"/>
      <c r="H21" s="552" t="s">
        <v>206</v>
      </c>
      <c r="I21" s="553"/>
      <c r="J21" s="453" t="str">
        <f>B11</f>
        <v>ハ2</v>
      </c>
      <c r="K21" s="544"/>
      <c r="L21" s="544"/>
      <c r="M21" s="544"/>
      <c r="N21" s="119" t="s">
        <v>30</v>
      </c>
      <c r="O21" s="544" t="str">
        <f>B12</f>
        <v>ロ3</v>
      </c>
      <c r="P21" s="544"/>
      <c r="Q21" s="544"/>
      <c r="R21" s="451"/>
      <c r="S21" s="542" t="str">
        <f>AC12</f>
        <v>ハ3</v>
      </c>
      <c r="T21" s="542"/>
      <c r="U21" s="542"/>
      <c r="V21" s="551"/>
      <c r="W21" s="541" t="str">
        <f>AC10</f>
        <v>ロ2</v>
      </c>
      <c r="X21" s="542"/>
      <c r="Y21" s="542"/>
      <c r="Z21" s="543"/>
      <c r="AA21" s="2"/>
      <c r="AB21" s="2"/>
      <c r="AC21" s="2"/>
      <c r="BB21" s="2"/>
      <c r="BC21" s="2"/>
      <c r="BD21" s="2"/>
    </row>
    <row r="22" spans="2:56" ht="27.75" customHeight="1">
      <c r="B22" s="598" t="s">
        <v>132</v>
      </c>
      <c r="C22" s="452"/>
      <c r="D22" s="550">
        <v>0.548611111111111</v>
      </c>
      <c r="E22" s="550"/>
      <c r="F22" s="550"/>
      <c r="G22" s="550"/>
      <c r="H22" s="552" t="s">
        <v>207</v>
      </c>
      <c r="I22" s="553"/>
      <c r="J22" s="453" t="str">
        <f>AC11</f>
        <v>ニ2</v>
      </c>
      <c r="K22" s="544"/>
      <c r="L22" s="544"/>
      <c r="M22" s="544"/>
      <c r="N22" s="74" t="s">
        <v>30</v>
      </c>
      <c r="O22" s="341" t="str">
        <f>AC13</f>
        <v>イ3</v>
      </c>
      <c r="P22" s="341"/>
      <c r="Q22" s="341"/>
      <c r="R22" s="602"/>
      <c r="S22" s="545" t="str">
        <f>B13</f>
        <v>ニ3</v>
      </c>
      <c r="T22" s="545"/>
      <c r="U22" s="545"/>
      <c r="V22" s="545"/>
      <c r="W22" s="545" t="str">
        <f>B10</f>
        <v>イ2</v>
      </c>
      <c r="X22" s="545"/>
      <c r="Y22" s="545"/>
      <c r="Z22" s="546"/>
      <c r="AA22" s="2"/>
      <c r="AB22" s="2"/>
      <c r="AC22" s="2"/>
      <c r="AD22" s="11"/>
      <c r="AE22" s="11"/>
      <c r="AF22" s="114"/>
      <c r="AG22" s="114"/>
      <c r="AH22" s="114"/>
      <c r="AI22" s="114"/>
      <c r="AJ22" s="11"/>
      <c r="AK22" s="11"/>
      <c r="AL22" s="11"/>
      <c r="AM22" s="11"/>
      <c r="AN22" s="11"/>
      <c r="AO22" s="74"/>
      <c r="AP22" s="11"/>
      <c r="AQ22" s="11"/>
      <c r="AR22" s="11"/>
      <c r="AS22" s="11"/>
      <c r="AT22" s="46"/>
      <c r="AU22" s="46"/>
      <c r="AV22" s="46"/>
      <c r="AW22" s="46"/>
      <c r="AX22" s="46"/>
      <c r="AY22" s="46"/>
      <c r="AZ22" s="46"/>
      <c r="BA22" s="46"/>
      <c r="BB22" s="2"/>
      <c r="BC22" s="2"/>
      <c r="BD22" s="2"/>
    </row>
    <row r="23" spans="2:56" ht="27.75" customHeight="1">
      <c r="B23" s="598">
        <v>4</v>
      </c>
      <c r="C23" s="452"/>
      <c r="D23" s="550">
        <v>0.5833333333333334</v>
      </c>
      <c r="E23" s="550"/>
      <c r="F23" s="550"/>
      <c r="G23" s="550"/>
      <c r="H23" s="552" t="s">
        <v>206</v>
      </c>
      <c r="I23" s="553"/>
      <c r="J23" s="453" t="str">
        <f>B13</f>
        <v>ニ3</v>
      </c>
      <c r="K23" s="544"/>
      <c r="L23" s="544"/>
      <c r="M23" s="544"/>
      <c r="N23" s="119" t="s">
        <v>30</v>
      </c>
      <c r="O23" s="544" t="str">
        <f>B10</f>
        <v>イ2</v>
      </c>
      <c r="P23" s="544"/>
      <c r="Q23" s="544"/>
      <c r="R23" s="451"/>
      <c r="S23" s="545" t="str">
        <f>AC11</f>
        <v>ニ2</v>
      </c>
      <c r="T23" s="545"/>
      <c r="U23" s="545"/>
      <c r="V23" s="545"/>
      <c r="W23" s="545" t="str">
        <f>AC13</f>
        <v>イ3</v>
      </c>
      <c r="X23" s="545"/>
      <c r="Y23" s="545"/>
      <c r="Z23" s="546"/>
      <c r="AA23" s="2"/>
      <c r="AB23" s="2"/>
      <c r="AC23" s="2"/>
      <c r="AD23" s="11"/>
      <c r="AE23" s="11"/>
      <c r="AF23" s="114"/>
      <c r="AG23" s="114"/>
      <c r="AH23" s="114"/>
      <c r="AI23" s="114"/>
      <c r="AJ23" s="11"/>
      <c r="AK23" s="11"/>
      <c r="AL23" s="11"/>
      <c r="AM23" s="11"/>
      <c r="AN23" s="11"/>
      <c r="AO23" s="74"/>
      <c r="AP23" s="11"/>
      <c r="AQ23" s="11"/>
      <c r="AR23" s="11"/>
      <c r="AS23" s="11"/>
      <c r="AT23" s="46"/>
      <c r="AU23" s="46"/>
      <c r="AV23" s="46"/>
      <c r="AW23" s="46"/>
      <c r="AX23" s="46"/>
      <c r="AY23" s="46"/>
      <c r="AZ23" s="46"/>
      <c r="BA23" s="46"/>
      <c r="BB23" s="2"/>
      <c r="BC23" s="2"/>
      <c r="BD23" s="2"/>
    </row>
    <row r="24" spans="2:56" ht="27.75" customHeight="1" thickBot="1">
      <c r="B24" s="611" t="s">
        <v>133</v>
      </c>
      <c r="C24" s="443"/>
      <c r="D24" s="605">
        <v>0.6180555555555556</v>
      </c>
      <c r="E24" s="605"/>
      <c r="F24" s="605"/>
      <c r="G24" s="605"/>
      <c r="H24" s="600" t="s">
        <v>207</v>
      </c>
      <c r="I24" s="601"/>
      <c r="J24" s="444" t="str">
        <f>AC12</f>
        <v>ハ3</v>
      </c>
      <c r="K24" s="610"/>
      <c r="L24" s="610"/>
      <c r="M24" s="610"/>
      <c r="N24" s="118" t="s">
        <v>30</v>
      </c>
      <c r="O24" s="606" t="str">
        <f>AC10</f>
        <v>ロ2</v>
      </c>
      <c r="P24" s="606"/>
      <c r="Q24" s="606"/>
      <c r="R24" s="607"/>
      <c r="S24" s="608" t="str">
        <f>B11</f>
        <v>ハ2</v>
      </c>
      <c r="T24" s="608"/>
      <c r="U24" s="608"/>
      <c r="V24" s="608"/>
      <c r="W24" s="608" t="str">
        <f>B12</f>
        <v>ロ3</v>
      </c>
      <c r="X24" s="608"/>
      <c r="Y24" s="608"/>
      <c r="Z24" s="609"/>
      <c r="AA24" s="2"/>
      <c r="AB24" s="2"/>
      <c r="AC24" s="2"/>
      <c r="AD24" s="11"/>
      <c r="AE24" s="11"/>
      <c r="AF24" s="114"/>
      <c r="AG24" s="114"/>
      <c r="AH24" s="114"/>
      <c r="AI24" s="114"/>
      <c r="AJ24" s="11"/>
      <c r="AK24" s="11"/>
      <c r="AL24" s="11"/>
      <c r="AM24" s="11"/>
      <c r="AN24" s="11"/>
      <c r="AO24" s="74"/>
      <c r="AP24" s="11"/>
      <c r="AQ24" s="11"/>
      <c r="AR24" s="11"/>
      <c r="AS24" s="11"/>
      <c r="AT24" s="46"/>
      <c r="AU24" s="46"/>
      <c r="AV24" s="46"/>
      <c r="AW24" s="46"/>
      <c r="AX24" s="46"/>
      <c r="AY24" s="46"/>
      <c r="AZ24" s="46"/>
      <c r="BA24" s="46"/>
      <c r="BB24" s="2"/>
      <c r="BC24" s="2"/>
      <c r="BD24" s="2"/>
    </row>
    <row r="25" spans="2:55" ht="27.75" customHeight="1">
      <c r="B25" s="11"/>
      <c r="C25" s="11"/>
      <c r="D25" s="114"/>
      <c r="E25" s="114"/>
      <c r="F25" s="114"/>
      <c r="G25" s="114"/>
      <c r="H25" s="11"/>
      <c r="I25" s="11"/>
      <c r="J25" s="11"/>
      <c r="K25" s="11"/>
      <c r="L25" s="11"/>
      <c r="M25" s="74"/>
      <c r="N25" s="11"/>
      <c r="O25" s="11"/>
      <c r="P25" s="11"/>
      <c r="Q25" s="11"/>
      <c r="R25" s="46"/>
      <c r="S25" s="46"/>
      <c r="T25" s="46"/>
      <c r="U25" s="46"/>
      <c r="V25" s="46"/>
      <c r="W25" s="46"/>
      <c r="X25" s="46"/>
      <c r="Y25" s="46"/>
      <c r="Z25" s="2"/>
      <c r="AA25" s="2"/>
      <c r="AB25" s="2"/>
      <c r="AC25" s="11"/>
      <c r="AD25" s="11"/>
      <c r="AE25" s="114"/>
      <c r="AF25" s="114"/>
      <c r="AG25" s="114"/>
      <c r="AH25" s="114"/>
      <c r="AI25" s="11"/>
      <c r="AJ25" s="11"/>
      <c r="AK25" s="11"/>
      <c r="AL25" s="11"/>
      <c r="AM25" s="11"/>
      <c r="AN25" s="74"/>
      <c r="AO25" s="11"/>
      <c r="AP25" s="11"/>
      <c r="AQ25" s="11"/>
      <c r="AR25" s="11"/>
      <c r="AS25" s="46"/>
      <c r="AT25" s="46"/>
      <c r="AU25" s="46"/>
      <c r="AV25" s="46"/>
      <c r="AW25" s="46"/>
      <c r="AX25" s="46"/>
      <c r="AY25" s="46"/>
      <c r="AZ25" s="46"/>
      <c r="BA25" s="2"/>
      <c r="BB25" s="2"/>
      <c r="BC25" s="2"/>
    </row>
    <row r="26" spans="2:55" ht="27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2"/>
      <c r="BB26" s="2"/>
      <c r="BC26" s="2"/>
    </row>
    <row r="27" spans="2:55" ht="27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2"/>
      <c r="BB27" s="2"/>
      <c r="BC27" s="2"/>
    </row>
    <row r="28" spans="2:61" ht="27.75" customHeight="1">
      <c r="B28" s="7"/>
      <c r="C28" s="7"/>
      <c r="D28" s="75"/>
      <c r="E28" s="75"/>
      <c r="F28" s="75"/>
      <c r="G28" s="75"/>
      <c r="H28" s="7"/>
      <c r="I28" s="7"/>
      <c r="J28" s="7"/>
      <c r="K28" s="7"/>
      <c r="L28" s="7"/>
      <c r="M28" s="74"/>
      <c r="AN28" s="75"/>
      <c r="AO28" s="75"/>
      <c r="AP28" s="75"/>
      <c r="AQ28" s="75"/>
      <c r="AR28" s="7"/>
      <c r="AS28" s="7"/>
      <c r="AT28" s="7"/>
      <c r="AU28" s="7"/>
      <c r="AV28" s="7"/>
      <c r="AW28" s="74"/>
      <c r="AX28" s="7"/>
      <c r="AY28" s="7"/>
      <c r="AZ28" s="7"/>
      <c r="BA28" s="7"/>
      <c r="BB28" s="56"/>
      <c r="BC28" s="56"/>
      <c r="BD28" s="56"/>
      <c r="BE28" s="56"/>
      <c r="BF28" s="56"/>
      <c r="BG28" s="56"/>
      <c r="BH28" s="56"/>
      <c r="BI28" s="56"/>
    </row>
    <row r="29" spans="2:61" ht="27.75" customHeight="1">
      <c r="B29" s="7"/>
      <c r="C29" s="7"/>
      <c r="D29" s="75"/>
      <c r="E29" s="75"/>
      <c r="F29" s="75"/>
      <c r="G29" s="75"/>
      <c r="H29" s="7"/>
      <c r="I29" s="7"/>
      <c r="J29" s="7"/>
      <c r="K29" s="7"/>
      <c r="L29" s="7"/>
      <c r="M29" s="74"/>
      <c r="AN29" s="75"/>
      <c r="AO29" s="75"/>
      <c r="AP29" s="75"/>
      <c r="AQ29" s="75"/>
      <c r="AR29" s="7"/>
      <c r="AS29" s="7"/>
      <c r="AT29" s="7"/>
      <c r="AU29" s="7"/>
      <c r="AV29" s="7"/>
      <c r="AW29" s="74"/>
      <c r="AX29" s="7"/>
      <c r="AY29" s="7"/>
      <c r="AZ29" s="7"/>
      <c r="BA29" s="7"/>
      <c r="BB29" s="56"/>
      <c r="BC29" s="56"/>
      <c r="BD29" s="56"/>
      <c r="BE29" s="56"/>
      <c r="BF29" s="56"/>
      <c r="BG29" s="56"/>
      <c r="BH29" s="56"/>
      <c r="BI29" s="56"/>
    </row>
    <row r="30" spans="2:61" ht="27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AN30" s="75"/>
      <c r="AO30" s="75"/>
      <c r="AP30" s="75"/>
      <c r="AQ30" s="75"/>
      <c r="AR30" s="7"/>
      <c r="AS30" s="7"/>
      <c r="AT30" s="7"/>
      <c r="AU30" s="7"/>
      <c r="AV30" s="7"/>
      <c r="AW30" s="74"/>
      <c r="AX30" s="7"/>
      <c r="AY30" s="7"/>
      <c r="AZ30" s="7"/>
      <c r="BA30" s="7"/>
      <c r="BB30" s="56"/>
      <c r="BC30" s="56"/>
      <c r="BD30" s="56"/>
      <c r="BE30" s="56"/>
      <c r="BF30" s="56"/>
      <c r="BG30" s="56"/>
      <c r="BH30" s="56"/>
      <c r="BI30" s="56"/>
    </row>
    <row r="31" spans="2:61" ht="27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AN31" s="75"/>
      <c r="AO31" s="75"/>
      <c r="AP31" s="75"/>
      <c r="AQ31" s="75"/>
      <c r="AR31" s="7"/>
      <c r="AS31" s="7"/>
      <c r="AT31" s="7"/>
      <c r="AU31" s="7"/>
      <c r="AV31" s="7"/>
      <c r="AW31" s="74"/>
      <c r="AX31" s="7"/>
      <c r="AY31" s="7"/>
      <c r="AZ31" s="7"/>
      <c r="BA31" s="7"/>
      <c r="BB31" s="56"/>
      <c r="BC31" s="56"/>
      <c r="BD31" s="56"/>
      <c r="BE31" s="56"/>
      <c r="BF31" s="56"/>
      <c r="BG31" s="56"/>
      <c r="BH31" s="56"/>
      <c r="BI31" s="56"/>
    </row>
    <row r="32" spans="2:56" ht="27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63" ht="27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1" t="s">
        <v>126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K33" s="25"/>
    </row>
  </sheetData>
  <sheetProtection selectLockedCells="1" selectUnlockedCells="1"/>
  <mergeCells count="146">
    <mergeCell ref="W24:Z24"/>
    <mergeCell ref="O22:R22"/>
    <mergeCell ref="S22:V22"/>
    <mergeCell ref="W22:Z22"/>
    <mergeCell ref="J23:M23"/>
    <mergeCell ref="B21:C21"/>
    <mergeCell ref="J24:M24"/>
    <mergeCell ref="B24:C24"/>
    <mergeCell ref="B22:C22"/>
    <mergeCell ref="B23:C23"/>
    <mergeCell ref="AR12:AT12"/>
    <mergeCell ref="AU12:AW12"/>
    <mergeCell ref="AR13:AT13"/>
    <mergeCell ref="AU13:AW13"/>
    <mergeCell ref="D24:G24"/>
    <mergeCell ref="O24:R24"/>
    <mergeCell ref="S24:V24"/>
    <mergeCell ref="H20:I20"/>
    <mergeCell ref="J20:M20"/>
    <mergeCell ref="D22:G22"/>
    <mergeCell ref="AP19:AS19"/>
    <mergeCell ref="AP20:AS20"/>
    <mergeCell ref="H19:I19"/>
    <mergeCell ref="H24:I24"/>
    <mergeCell ref="J19:M19"/>
    <mergeCell ref="B19:C19"/>
    <mergeCell ref="D19:G19"/>
    <mergeCell ref="O19:R19"/>
    <mergeCell ref="S19:V19"/>
    <mergeCell ref="W19:Z19"/>
    <mergeCell ref="B20:C20"/>
    <mergeCell ref="D20:G20"/>
    <mergeCell ref="O20:R20"/>
    <mergeCell ref="S20:V20"/>
    <mergeCell ref="W20:Z20"/>
    <mergeCell ref="B18:C18"/>
    <mergeCell ref="D18:G18"/>
    <mergeCell ref="J18:M18"/>
    <mergeCell ref="O18:R18"/>
    <mergeCell ref="S18:V18"/>
    <mergeCell ref="W18:Z18"/>
    <mergeCell ref="AP17:AS17"/>
    <mergeCell ref="AP18:AS18"/>
    <mergeCell ref="H18:I18"/>
    <mergeCell ref="B16:I16"/>
    <mergeCell ref="J16:R16"/>
    <mergeCell ref="J17:M17"/>
    <mergeCell ref="B17:C17"/>
    <mergeCell ref="D17:G17"/>
    <mergeCell ref="O17:R17"/>
    <mergeCell ref="S17:V17"/>
    <mergeCell ref="AL12:AN12"/>
    <mergeCell ref="B13:D13"/>
    <mergeCell ref="N13:P13"/>
    <mergeCell ref="AC13:AE13"/>
    <mergeCell ref="AO13:AQ13"/>
    <mergeCell ref="S16:V16"/>
    <mergeCell ref="W16:Z16"/>
    <mergeCell ref="AU9:AW9"/>
    <mergeCell ref="B10:D10"/>
    <mergeCell ref="E10:G10"/>
    <mergeCell ref="AC10:AE10"/>
    <mergeCell ref="AF10:AH10"/>
    <mergeCell ref="B11:D11"/>
    <mergeCell ref="H11:J11"/>
    <mergeCell ref="AC11:AE11"/>
    <mergeCell ref="AI11:AK11"/>
    <mergeCell ref="M5:R5"/>
    <mergeCell ref="Y5:AD5"/>
    <mergeCell ref="B9:D9"/>
    <mergeCell ref="E9:G9"/>
    <mergeCell ref="H9:J9"/>
    <mergeCell ref="K9:M9"/>
    <mergeCell ref="N9:P9"/>
    <mergeCell ref="Q9:S9"/>
    <mergeCell ref="T9:V9"/>
    <mergeCell ref="AC9:AE9"/>
    <mergeCell ref="AX20:BA20"/>
    <mergeCell ref="AX19:BA19"/>
    <mergeCell ref="M6:R6"/>
    <mergeCell ref="Y6:AD6"/>
    <mergeCell ref="AF9:AH9"/>
    <mergeCell ref="AI9:AK9"/>
    <mergeCell ref="AL9:AN9"/>
    <mergeCell ref="T10:V10"/>
    <mergeCell ref="AU11:AW11"/>
    <mergeCell ref="AO9:AQ9"/>
    <mergeCell ref="AT20:AW20"/>
    <mergeCell ref="AC20:AD20"/>
    <mergeCell ref="AI20:AJ20"/>
    <mergeCell ref="AI8:AN8"/>
    <mergeCell ref="AT19:AW19"/>
    <mergeCell ref="AR10:AT10"/>
    <mergeCell ref="AU10:AW10"/>
    <mergeCell ref="AR11:AT11"/>
    <mergeCell ref="AR8:AW8"/>
    <mergeCell ref="AR9:AT9"/>
    <mergeCell ref="AT17:AW17"/>
    <mergeCell ref="AX17:BA17"/>
    <mergeCell ref="AT18:AW18"/>
    <mergeCell ref="AX18:BA18"/>
    <mergeCell ref="Q11:S11"/>
    <mergeCell ref="Q12:S12"/>
    <mergeCell ref="Q13:S13"/>
    <mergeCell ref="T11:V11"/>
    <mergeCell ref="T12:V12"/>
    <mergeCell ref="T13:V13"/>
    <mergeCell ref="AI18:AJ18"/>
    <mergeCell ref="AI19:AJ19"/>
    <mergeCell ref="H8:M8"/>
    <mergeCell ref="Q8:V8"/>
    <mergeCell ref="B12:D12"/>
    <mergeCell ref="K12:M12"/>
    <mergeCell ref="H17:I17"/>
    <mergeCell ref="Q10:S10"/>
    <mergeCell ref="AC12:AE12"/>
    <mergeCell ref="W17:Z17"/>
    <mergeCell ref="AT16:AW16"/>
    <mergeCell ref="AX16:BA16"/>
    <mergeCell ref="AC17:AD17"/>
    <mergeCell ref="AC18:AD18"/>
    <mergeCell ref="AC19:AD19"/>
    <mergeCell ref="AE17:AH17"/>
    <mergeCell ref="AE18:AH18"/>
    <mergeCell ref="AE19:AH19"/>
    <mergeCell ref="AC16:AJ16"/>
    <mergeCell ref="AI17:AJ17"/>
    <mergeCell ref="O21:R21"/>
    <mergeCell ref="D21:G21"/>
    <mergeCell ref="S21:V21"/>
    <mergeCell ref="D23:G23"/>
    <mergeCell ref="H21:I21"/>
    <mergeCell ref="H22:I22"/>
    <mergeCell ref="H23:I23"/>
    <mergeCell ref="J21:M21"/>
    <mergeCell ref="J22:M22"/>
    <mergeCell ref="W21:Z21"/>
    <mergeCell ref="O23:R23"/>
    <mergeCell ref="S23:V23"/>
    <mergeCell ref="W23:Z23"/>
    <mergeCell ref="AK16:AS16"/>
    <mergeCell ref="AK17:AN17"/>
    <mergeCell ref="AK18:AN18"/>
    <mergeCell ref="AK19:AN19"/>
    <mergeCell ref="AK20:AN20"/>
    <mergeCell ref="AE20:AH2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600" verticalDpi="600" orientation="portrait" paperSize="9" scale="89" r:id="rId1"/>
  <ignoredErrors>
    <ignoredError sqref="W23 J22 J18 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父</cp:lastModifiedBy>
  <cp:lastPrinted>2016-04-03T00:02:38Z</cp:lastPrinted>
  <dcterms:created xsi:type="dcterms:W3CDTF">2012-03-21T13:03:29Z</dcterms:created>
  <dcterms:modified xsi:type="dcterms:W3CDTF">2016-04-10T12:17:02Z</dcterms:modified>
  <cp:category/>
  <cp:version/>
  <cp:contentType/>
  <cp:contentStatus/>
</cp:coreProperties>
</file>